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930B59A-41D7-4C65-AAD5-16BDF22F3F39}" xr6:coauthVersionLast="47" xr6:coauthVersionMax="47" xr10:uidLastSave="{00000000-0000-0000-0000-000000000000}"/>
  <bookViews>
    <workbookView xWindow="-120" yWindow="-120" windowWidth="29040" windowHeight="15840" tabRatio="949" xr2:uid="{00000000-000D-0000-FFFF-FFFF00000000}"/>
  </bookViews>
  <sheets>
    <sheet name="ÇËSHTJE PENALE" sheetId="1" r:id="rId1"/>
    <sheet name="TË DËNUAR " sheetId="2" r:id="rId2"/>
    <sheet name="TË DËNUAR TË MITUR " sheetId="14" r:id="rId3"/>
    <sheet name="ÇËSHTJE CIVILE " sheetId="5" r:id="rId4"/>
    <sheet name="SEANCA PARAPRAKE  " sheetId="6" r:id="rId5"/>
    <sheet name="DHUNA " sheetId="7" r:id="rId6"/>
    <sheet name="NGARKESA E GJYQTARËVE " sheetId="8" r:id="rId7"/>
    <sheet name="URDHËRA MBROJTJE" sheetId="10" r:id="rId8"/>
    <sheet name="Korr+Krimi Organizuar" sheetId="11" r:id="rId9"/>
  </sheets>
  <calcPr calcId="181029"/>
</workbook>
</file>

<file path=xl/calcChain.xml><?xml version="1.0" encoding="utf-8"?>
<calcChain xmlns="http://schemas.openxmlformats.org/spreadsheetml/2006/main">
  <c r="AE7" i="2" l="1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6" i="2"/>
  <c r="C303" i="1" l="1"/>
  <c r="H303" i="1" l="1"/>
  <c r="I303" i="1"/>
  <c r="J303" i="1"/>
  <c r="K303" i="1"/>
  <c r="L303" i="1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F56" i="14"/>
  <c r="F57" i="14"/>
  <c r="F58" i="14"/>
  <c r="F59" i="14"/>
  <c r="F60" i="14"/>
  <c r="F61" i="14"/>
  <c r="F62" i="14"/>
  <c r="F63" i="14"/>
  <c r="F64" i="14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F80" i="14"/>
  <c r="F81" i="14"/>
  <c r="F82" i="14"/>
  <c r="F83" i="14"/>
  <c r="F84" i="14"/>
  <c r="F85" i="14"/>
  <c r="F86" i="14"/>
  <c r="F87" i="14"/>
  <c r="F88" i="14"/>
  <c r="F89" i="14"/>
  <c r="F90" i="14"/>
  <c r="F91" i="14"/>
  <c r="F92" i="14"/>
  <c r="F93" i="14"/>
  <c r="F94" i="14"/>
  <c r="F95" i="14"/>
  <c r="F96" i="14"/>
  <c r="F97" i="14"/>
  <c r="F98" i="14"/>
  <c r="F99" i="14"/>
  <c r="F100" i="14"/>
  <c r="F101" i="14"/>
  <c r="F102" i="14"/>
  <c r="F103" i="14"/>
  <c r="F104" i="14"/>
  <c r="F105" i="14"/>
  <c r="F106" i="14"/>
  <c r="F107" i="14"/>
  <c r="F108" i="14"/>
  <c r="F109" i="14"/>
  <c r="F110" i="14"/>
  <c r="F111" i="14"/>
  <c r="F112" i="14"/>
  <c r="F113" i="14"/>
  <c r="F114" i="14"/>
  <c r="F115" i="14"/>
  <c r="F116" i="14"/>
  <c r="F117" i="14"/>
  <c r="F118" i="14"/>
  <c r="F119" i="14"/>
  <c r="F120" i="14"/>
  <c r="F121" i="14"/>
  <c r="F122" i="14"/>
  <c r="F123" i="14"/>
  <c r="F124" i="14"/>
  <c r="F125" i="14"/>
  <c r="F126" i="14"/>
  <c r="F127" i="14"/>
  <c r="F128" i="14"/>
  <c r="F129" i="14"/>
  <c r="F130" i="14"/>
  <c r="F131" i="14"/>
  <c r="F132" i="14"/>
  <c r="F133" i="14"/>
  <c r="F134" i="14"/>
  <c r="F135" i="14"/>
  <c r="F136" i="14"/>
  <c r="F137" i="14"/>
  <c r="F138" i="14"/>
  <c r="F139" i="14"/>
  <c r="F140" i="14"/>
  <c r="F141" i="14"/>
  <c r="F142" i="14"/>
  <c r="F143" i="14"/>
  <c r="F144" i="14"/>
  <c r="F145" i="14"/>
  <c r="F146" i="14"/>
  <c r="F147" i="14"/>
  <c r="F148" i="14"/>
  <c r="F149" i="14"/>
  <c r="F150" i="14"/>
  <c r="F151" i="14"/>
  <c r="F152" i="14"/>
  <c r="F153" i="14"/>
  <c r="F154" i="14"/>
  <c r="F155" i="14"/>
  <c r="F156" i="14"/>
  <c r="F157" i="14"/>
  <c r="F158" i="14"/>
  <c r="F159" i="14"/>
  <c r="F160" i="14"/>
  <c r="F161" i="14"/>
  <c r="F162" i="14"/>
  <c r="F163" i="14"/>
  <c r="F164" i="14"/>
  <c r="F165" i="14"/>
  <c r="F166" i="14"/>
  <c r="F167" i="14"/>
  <c r="F168" i="14"/>
  <c r="F169" i="14"/>
  <c r="F170" i="14"/>
  <c r="F171" i="14"/>
  <c r="F172" i="14"/>
  <c r="F173" i="14"/>
  <c r="F174" i="14"/>
  <c r="F175" i="14"/>
  <c r="F176" i="14"/>
  <c r="F177" i="14"/>
  <c r="F178" i="14"/>
  <c r="F179" i="14"/>
  <c r="F180" i="14"/>
  <c r="F181" i="14"/>
  <c r="F182" i="14"/>
  <c r="F183" i="14"/>
  <c r="F184" i="14"/>
  <c r="F185" i="14"/>
  <c r="F186" i="14"/>
  <c r="F187" i="14"/>
  <c r="F188" i="14"/>
  <c r="F189" i="14"/>
  <c r="F190" i="14"/>
  <c r="F191" i="14"/>
  <c r="F192" i="14"/>
  <c r="F193" i="14"/>
  <c r="F194" i="14"/>
  <c r="F195" i="14"/>
  <c r="F196" i="14"/>
  <c r="F197" i="14"/>
  <c r="F198" i="14"/>
  <c r="F199" i="14"/>
  <c r="F200" i="14"/>
  <c r="F201" i="14"/>
  <c r="F202" i="14"/>
  <c r="F203" i="14"/>
  <c r="F204" i="14"/>
  <c r="F205" i="14"/>
  <c r="F206" i="14"/>
  <c r="F207" i="14"/>
  <c r="F208" i="14"/>
  <c r="F209" i="14"/>
  <c r="F210" i="14"/>
  <c r="F211" i="14"/>
  <c r="F212" i="14"/>
  <c r="F213" i="14"/>
  <c r="F214" i="14"/>
  <c r="F215" i="14"/>
  <c r="F216" i="14"/>
  <c r="F217" i="14"/>
  <c r="F218" i="14"/>
  <c r="F219" i="14"/>
  <c r="F220" i="14"/>
  <c r="F221" i="14"/>
  <c r="F222" i="14"/>
  <c r="F223" i="14"/>
  <c r="F224" i="14"/>
  <c r="F225" i="14"/>
  <c r="F226" i="14"/>
  <c r="F227" i="14"/>
  <c r="F228" i="14"/>
  <c r="F229" i="14"/>
  <c r="F230" i="14"/>
  <c r="F231" i="14"/>
  <c r="F232" i="14"/>
  <c r="F233" i="14"/>
  <c r="F234" i="14"/>
  <c r="F235" i="14"/>
  <c r="F236" i="14"/>
  <c r="F237" i="14"/>
  <c r="F238" i="14"/>
  <c r="F239" i="14"/>
  <c r="F240" i="14"/>
  <c r="F241" i="14"/>
  <c r="F242" i="14"/>
  <c r="F243" i="14"/>
  <c r="F244" i="14"/>
  <c r="F245" i="14"/>
  <c r="F246" i="14"/>
  <c r="F247" i="14"/>
  <c r="F248" i="14"/>
  <c r="F249" i="14"/>
  <c r="F250" i="14"/>
  <c r="F251" i="14"/>
  <c r="F252" i="14"/>
  <c r="F253" i="14"/>
  <c r="F254" i="14"/>
  <c r="F255" i="14"/>
  <c r="F256" i="14"/>
  <c r="F257" i="14"/>
  <c r="F258" i="14"/>
  <c r="F259" i="14"/>
  <c r="F260" i="14"/>
  <c r="F261" i="14"/>
  <c r="F262" i="14"/>
  <c r="F263" i="14"/>
  <c r="F264" i="14"/>
  <c r="F265" i="14"/>
  <c r="F266" i="14"/>
  <c r="F267" i="14"/>
  <c r="F268" i="14"/>
  <c r="F269" i="14"/>
  <c r="F270" i="14"/>
  <c r="F271" i="14"/>
  <c r="F272" i="14"/>
  <c r="F273" i="14"/>
  <c r="F274" i="14"/>
  <c r="F275" i="14"/>
  <c r="F276" i="14"/>
  <c r="F277" i="14"/>
  <c r="F278" i="14"/>
  <c r="F279" i="14"/>
  <c r="F280" i="14"/>
  <c r="F281" i="14"/>
  <c r="F282" i="14"/>
  <c r="F283" i="14"/>
  <c r="F284" i="14"/>
  <c r="F285" i="14"/>
  <c r="F286" i="14"/>
  <c r="F287" i="14"/>
  <c r="F288" i="14"/>
  <c r="F289" i="14"/>
  <c r="F290" i="14"/>
  <c r="F291" i="14"/>
  <c r="F292" i="14"/>
  <c r="F293" i="14"/>
  <c r="F294" i="14"/>
  <c r="F295" i="14"/>
  <c r="F296" i="14"/>
  <c r="F297" i="14"/>
  <c r="F298" i="14"/>
  <c r="F299" i="14"/>
  <c r="F300" i="14"/>
  <c r="F301" i="14"/>
  <c r="F302" i="14"/>
  <c r="N91" i="5" l="1"/>
  <c r="O91" i="5"/>
  <c r="P91" i="5"/>
  <c r="Q91" i="5"/>
  <c r="R91" i="5"/>
  <c r="S91" i="5"/>
  <c r="T91" i="5"/>
  <c r="N83" i="5"/>
  <c r="O83" i="5"/>
  <c r="P83" i="5"/>
  <c r="Q83" i="5"/>
  <c r="R83" i="5"/>
  <c r="S83" i="5"/>
  <c r="T83" i="5"/>
  <c r="N77" i="5"/>
  <c r="N92" i="5" s="1"/>
  <c r="O77" i="5"/>
  <c r="O92" i="5" s="1"/>
  <c r="P77" i="5"/>
  <c r="Q77" i="5"/>
  <c r="R77" i="5"/>
  <c r="R92" i="5" s="1"/>
  <c r="S77" i="5"/>
  <c r="S92" i="5" s="1"/>
  <c r="T77" i="5"/>
  <c r="N68" i="5"/>
  <c r="O68" i="5"/>
  <c r="P68" i="5"/>
  <c r="Q68" i="5"/>
  <c r="R68" i="5"/>
  <c r="S68" i="5"/>
  <c r="T68" i="5"/>
  <c r="N58" i="5"/>
  <c r="O58" i="5"/>
  <c r="P58" i="5"/>
  <c r="Q58" i="5"/>
  <c r="R58" i="5"/>
  <c r="S58" i="5"/>
  <c r="T58" i="5"/>
  <c r="N54" i="5"/>
  <c r="O54" i="5"/>
  <c r="P54" i="5"/>
  <c r="Q54" i="5"/>
  <c r="R54" i="5"/>
  <c r="S54" i="5"/>
  <c r="T54" i="5"/>
  <c r="N47" i="5"/>
  <c r="O47" i="5"/>
  <c r="O69" i="5" s="1"/>
  <c r="O93" i="5" s="1"/>
  <c r="P47" i="5"/>
  <c r="Q47" i="5"/>
  <c r="R47" i="5"/>
  <c r="S47" i="5"/>
  <c r="S69" i="5" s="1"/>
  <c r="S93" i="5" s="1"/>
  <c r="T47" i="5"/>
  <c r="G47" i="5"/>
  <c r="H47" i="5"/>
  <c r="I47" i="5"/>
  <c r="J47" i="5"/>
  <c r="K47" i="5"/>
  <c r="G54" i="5"/>
  <c r="H54" i="5"/>
  <c r="I54" i="5"/>
  <c r="J54" i="5"/>
  <c r="K54" i="5"/>
  <c r="G58" i="5"/>
  <c r="H58" i="5"/>
  <c r="I58" i="5"/>
  <c r="J58" i="5"/>
  <c r="K58" i="5"/>
  <c r="G68" i="5"/>
  <c r="H68" i="5"/>
  <c r="I68" i="5"/>
  <c r="J68" i="5"/>
  <c r="K68" i="5"/>
  <c r="G69" i="5"/>
  <c r="K69" i="5"/>
  <c r="G77" i="5"/>
  <c r="H77" i="5"/>
  <c r="I77" i="5"/>
  <c r="J77" i="5"/>
  <c r="K77" i="5"/>
  <c r="G83" i="5"/>
  <c r="H83" i="5"/>
  <c r="I83" i="5"/>
  <c r="J83" i="5"/>
  <c r="K83" i="5"/>
  <c r="C47" i="5"/>
  <c r="D47" i="5"/>
  <c r="E47" i="5"/>
  <c r="C54" i="5"/>
  <c r="D54" i="5"/>
  <c r="E54" i="5"/>
  <c r="C58" i="5"/>
  <c r="D58" i="5"/>
  <c r="E58" i="5"/>
  <c r="C91" i="5"/>
  <c r="D91" i="5"/>
  <c r="E91" i="5"/>
  <c r="C83" i="5"/>
  <c r="D83" i="5"/>
  <c r="E83" i="5"/>
  <c r="C77" i="5"/>
  <c r="C92" i="5" s="1"/>
  <c r="D77" i="5"/>
  <c r="D92" i="5" s="1"/>
  <c r="E77" i="5"/>
  <c r="E92" i="5" s="1"/>
  <c r="C68" i="5"/>
  <c r="D68" i="5"/>
  <c r="E68" i="5"/>
  <c r="E69" i="5"/>
  <c r="R93" i="5" l="1"/>
  <c r="R69" i="5"/>
  <c r="N69" i="5"/>
  <c r="N93" i="5" s="1"/>
  <c r="Q92" i="5"/>
  <c r="Q69" i="5"/>
  <c r="T92" i="5"/>
  <c r="P92" i="5"/>
  <c r="T69" i="5"/>
  <c r="P69" i="5"/>
  <c r="I69" i="5"/>
  <c r="H69" i="5"/>
  <c r="J69" i="5"/>
  <c r="D69" i="5"/>
  <c r="D93" i="5" s="1"/>
  <c r="C69" i="5"/>
  <c r="C93" i="5" s="1"/>
  <c r="E93" i="5"/>
  <c r="E6" i="10"/>
  <c r="P93" i="5" l="1"/>
  <c r="T93" i="5"/>
  <c r="Q93" i="5"/>
  <c r="L90" i="5"/>
  <c r="F90" i="5"/>
  <c r="F89" i="5"/>
  <c r="F88" i="5"/>
  <c r="L87" i="5"/>
  <c r="F87" i="5"/>
  <c r="F86" i="5"/>
  <c r="L85" i="5"/>
  <c r="F85" i="5"/>
  <c r="F82" i="5"/>
  <c r="L81" i="5"/>
  <c r="F81" i="5"/>
  <c r="F80" i="5"/>
  <c r="F79" i="5"/>
  <c r="F74" i="5"/>
  <c r="F75" i="5"/>
  <c r="F73" i="5"/>
  <c r="F72" i="5"/>
  <c r="F61" i="5"/>
  <c r="F62" i="5"/>
  <c r="L64" i="5"/>
  <c r="F66" i="5"/>
  <c r="F67" i="5"/>
  <c r="F60" i="5"/>
  <c r="L53" i="5"/>
  <c r="F52" i="5"/>
  <c r="E303" i="2"/>
  <c r="AE303" i="2" s="1"/>
  <c r="AH303" i="1"/>
  <c r="AD303" i="1"/>
  <c r="Z303" i="1"/>
  <c r="AE303" i="1"/>
  <c r="AC303" i="1"/>
  <c r="AB303" i="1"/>
  <c r="AA303" i="1"/>
  <c r="S303" i="1"/>
  <c r="O303" i="1"/>
  <c r="T303" i="1"/>
  <c r="R303" i="1"/>
  <c r="Q303" i="1"/>
  <c r="P303" i="1"/>
  <c r="E303" i="1"/>
  <c r="F303" i="1"/>
  <c r="D303" i="1"/>
  <c r="F83" i="5" l="1"/>
  <c r="D303" i="2"/>
  <c r="AD303" i="2" s="1"/>
  <c r="F56" i="5"/>
  <c r="L60" i="5"/>
  <c r="M60" i="5" s="1"/>
  <c r="L66" i="5"/>
  <c r="M66" i="5" s="1"/>
  <c r="F64" i="5"/>
  <c r="M64" i="5" s="1"/>
  <c r="L63" i="5"/>
  <c r="L73" i="5"/>
  <c r="M73" i="5" s="1"/>
  <c r="L76" i="5"/>
  <c r="F76" i="5"/>
  <c r="L75" i="5"/>
  <c r="L80" i="5"/>
  <c r="M81" i="5"/>
  <c r="M85" i="5"/>
  <c r="L86" i="5"/>
  <c r="M87" i="5"/>
  <c r="L88" i="5"/>
  <c r="L50" i="5"/>
  <c r="F51" i="5"/>
  <c r="F53" i="5"/>
  <c r="M53" i="5" s="1"/>
  <c r="F65" i="5"/>
  <c r="F63" i="5"/>
  <c r="L61" i="5"/>
  <c r="F57" i="5"/>
  <c r="L72" i="5"/>
  <c r="M72" i="5" s="1"/>
  <c r="L79" i="5"/>
  <c r="L82" i="5"/>
  <c r="AJ303" i="1"/>
  <c r="AF303" i="1"/>
  <c r="AG303" i="1"/>
  <c r="AI303" i="1"/>
  <c r="J303" i="2"/>
  <c r="N303" i="2"/>
  <c r="R303" i="2"/>
  <c r="V303" i="2"/>
  <c r="F50" i="5"/>
  <c r="M50" i="5" s="1"/>
  <c r="L51" i="5"/>
  <c r="L52" i="5"/>
  <c r="L56" i="5"/>
  <c r="L67" i="5"/>
  <c r="M67" i="5" s="1"/>
  <c r="L62" i="5"/>
  <c r="M62" i="5" s="1"/>
  <c r="L89" i="5"/>
  <c r="M89" i="5" s="1"/>
  <c r="L65" i="5"/>
  <c r="M61" i="5"/>
  <c r="L57" i="5"/>
  <c r="L74" i="5"/>
  <c r="M74" i="5" s="1"/>
  <c r="M86" i="5"/>
  <c r="M88" i="5"/>
  <c r="M90" i="5"/>
  <c r="M82" i="5"/>
  <c r="M79" i="5"/>
  <c r="M80" i="5"/>
  <c r="M75" i="5"/>
  <c r="M63" i="5"/>
  <c r="M52" i="5"/>
  <c r="H303" i="2"/>
  <c r="O303" i="2"/>
  <c r="S303" i="2"/>
  <c r="W303" i="2"/>
  <c r="I303" i="2"/>
  <c r="L303" i="2"/>
  <c r="P303" i="2"/>
  <c r="T303" i="2"/>
  <c r="X303" i="2"/>
  <c r="G303" i="2"/>
  <c r="Q303" i="2"/>
  <c r="U303" i="2"/>
  <c r="C303" i="2"/>
  <c r="M303" i="2"/>
  <c r="K303" i="2"/>
  <c r="K91" i="5"/>
  <c r="H91" i="5"/>
  <c r="I91" i="5"/>
  <c r="G91" i="5"/>
  <c r="J91" i="5"/>
  <c r="M65" i="5" l="1"/>
  <c r="M76" i="5"/>
  <c r="M51" i="5"/>
  <c r="M56" i="5"/>
  <c r="M57" i="5"/>
  <c r="H92" i="5"/>
  <c r="H93" i="5" s="1"/>
  <c r="I92" i="5"/>
  <c r="K92" i="5"/>
  <c r="J92" i="5"/>
  <c r="G92" i="5"/>
  <c r="I93" i="5" l="1"/>
  <c r="G93" i="5"/>
  <c r="K93" i="5"/>
  <c r="J93" i="5"/>
  <c r="L49" i="5" l="1"/>
  <c r="F49" i="5"/>
  <c r="L54" i="5" l="1"/>
  <c r="M49" i="5"/>
  <c r="M54" i="5" l="1"/>
  <c r="F368" i="2"/>
  <c r="F166" i="2"/>
  <c r="U308" i="1"/>
  <c r="U316" i="1"/>
  <c r="U325" i="1"/>
  <c r="U352" i="1"/>
  <c r="U394" i="1"/>
  <c r="G395" i="1"/>
  <c r="U399" i="1"/>
  <c r="M402" i="1"/>
  <c r="U404" i="1"/>
  <c r="G405" i="1"/>
  <c r="U408" i="1"/>
  <c r="G409" i="1"/>
  <c r="U409" i="1"/>
  <c r="U411" i="1"/>
  <c r="U412" i="1"/>
  <c r="G413" i="1"/>
  <c r="U415" i="1"/>
  <c r="G417" i="1"/>
  <c r="U423" i="1"/>
  <c r="G19" i="1"/>
  <c r="G27" i="1"/>
  <c r="G35" i="1"/>
  <c r="G44" i="1"/>
  <c r="G47" i="1"/>
  <c r="G85" i="1"/>
  <c r="U104" i="1"/>
  <c r="U106" i="1"/>
  <c r="U108" i="1"/>
  <c r="U110" i="1"/>
  <c r="U112" i="1"/>
  <c r="U114" i="1"/>
  <c r="U116" i="1"/>
  <c r="U118" i="1"/>
  <c r="M127" i="1"/>
  <c r="U128" i="1"/>
  <c r="U130" i="1"/>
  <c r="U134" i="1"/>
  <c r="AK136" i="1"/>
  <c r="U138" i="1"/>
  <c r="G143" i="1"/>
  <c r="G163" i="1"/>
  <c r="U168" i="1"/>
  <c r="G239" i="1"/>
  <c r="U250" i="1"/>
  <c r="U278" i="1"/>
  <c r="G317" i="1"/>
  <c r="G345" i="1"/>
  <c r="G369" i="1"/>
  <c r="G9" i="1"/>
  <c r="G105" i="1"/>
  <c r="M153" i="1" l="1"/>
  <c r="M149" i="1"/>
  <c r="M403" i="1"/>
  <c r="AL403" i="1" s="1"/>
  <c r="L42" i="5"/>
  <c r="L40" i="5"/>
  <c r="U40" i="5" s="1"/>
  <c r="L36" i="5"/>
  <c r="L26" i="5"/>
  <c r="U26" i="5" s="1"/>
  <c r="L24" i="5"/>
  <c r="U24" i="5" s="1"/>
  <c r="L22" i="5"/>
  <c r="U22" i="5" s="1"/>
  <c r="L20" i="5"/>
  <c r="U20" i="5" s="1"/>
  <c r="L12" i="5"/>
  <c r="U12" i="5" s="1"/>
  <c r="U67" i="5"/>
  <c r="U81" i="5"/>
  <c r="G124" i="1"/>
  <c r="M125" i="1"/>
  <c r="AL125" i="1" s="1"/>
  <c r="G269" i="1"/>
  <c r="N269" i="1" s="1"/>
  <c r="L46" i="5"/>
  <c r="U46" i="5" s="1"/>
  <c r="G249" i="1"/>
  <c r="AK412" i="1"/>
  <c r="U75" i="5"/>
  <c r="U323" i="1"/>
  <c r="G307" i="1"/>
  <c r="F167" i="2"/>
  <c r="L8" i="5"/>
  <c r="U64" i="5"/>
  <c r="U86" i="5"/>
  <c r="L44" i="5"/>
  <c r="U44" i="5" s="1"/>
  <c r="L18" i="5"/>
  <c r="L16" i="5"/>
  <c r="U16" i="5" s="1"/>
  <c r="L10" i="5"/>
  <c r="U10" i="5" s="1"/>
  <c r="U236" i="1"/>
  <c r="U154" i="1"/>
  <c r="U153" i="1"/>
  <c r="U150" i="1"/>
  <c r="U149" i="1"/>
  <c r="U142" i="1"/>
  <c r="G137" i="1"/>
  <c r="U131" i="1"/>
  <c r="U125" i="1"/>
  <c r="G121" i="1"/>
  <c r="G97" i="1"/>
  <c r="G48" i="1"/>
  <c r="G45" i="1"/>
  <c r="G13" i="1"/>
  <c r="U406" i="1"/>
  <c r="G401" i="1"/>
  <c r="G393" i="1"/>
  <c r="U392" i="1"/>
  <c r="G385" i="1"/>
  <c r="G353" i="1"/>
  <c r="F309" i="2"/>
  <c r="F305" i="14"/>
  <c r="L45" i="5"/>
  <c r="L43" i="5"/>
  <c r="U43" i="5" s="1"/>
  <c r="L41" i="5"/>
  <c r="U41" i="5" s="1"/>
  <c r="L39" i="5"/>
  <c r="L37" i="5"/>
  <c r="L35" i="5"/>
  <c r="U35" i="5" s="1"/>
  <c r="L33" i="5"/>
  <c r="U33" i="5" s="1"/>
  <c r="L31" i="5"/>
  <c r="L29" i="5"/>
  <c r="U29" i="5" s="1"/>
  <c r="L27" i="5"/>
  <c r="U27" i="5" s="1"/>
  <c r="L25" i="5"/>
  <c r="U25" i="5" s="1"/>
  <c r="L23" i="5"/>
  <c r="L21" i="5"/>
  <c r="U21" i="5" s="1"/>
  <c r="L19" i="5"/>
  <c r="U19" i="5" s="1"/>
  <c r="L17" i="5"/>
  <c r="U17" i="5" s="1"/>
  <c r="L15" i="5"/>
  <c r="L13" i="5"/>
  <c r="U13" i="5" s="1"/>
  <c r="L11" i="5"/>
  <c r="U11" i="5" s="1"/>
  <c r="L9" i="5"/>
  <c r="U9" i="5" s="1"/>
  <c r="U57" i="5"/>
  <c r="U66" i="5"/>
  <c r="U82" i="5"/>
  <c r="U80" i="5"/>
  <c r="L38" i="5"/>
  <c r="L34" i="5"/>
  <c r="U34" i="5" s="1"/>
  <c r="L32" i="5"/>
  <c r="U32" i="5" s="1"/>
  <c r="L30" i="5"/>
  <c r="U30" i="5" s="1"/>
  <c r="L28" i="5"/>
  <c r="U28" i="5" s="1"/>
  <c r="L14" i="5"/>
  <c r="U14" i="5" s="1"/>
  <c r="U300" i="1"/>
  <c r="U292" i="1"/>
  <c r="U288" i="1"/>
  <c r="U280" i="1"/>
  <c r="G259" i="1"/>
  <c r="U191" i="1"/>
  <c r="U342" i="1"/>
  <c r="U338" i="1"/>
  <c r="U334" i="1"/>
  <c r="G333" i="1"/>
  <c r="U326" i="1"/>
  <c r="G309" i="1"/>
  <c r="F158" i="2"/>
  <c r="F150" i="2"/>
  <c r="F142" i="2"/>
  <c r="U61" i="5"/>
  <c r="U87" i="5"/>
  <c r="U89" i="5"/>
  <c r="G273" i="1"/>
  <c r="G265" i="1"/>
  <c r="G251" i="1"/>
  <c r="AK244" i="1"/>
  <c r="AK242" i="1"/>
  <c r="G155" i="1"/>
  <c r="G151" i="1"/>
  <c r="G149" i="1"/>
  <c r="N149" i="1" s="1"/>
  <c r="G139" i="1"/>
  <c r="G131" i="1"/>
  <c r="G117" i="1"/>
  <c r="G113" i="1"/>
  <c r="G111" i="1"/>
  <c r="G50" i="1"/>
  <c r="G46" i="1"/>
  <c r="G42" i="1"/>
  <c r="G339" i="1"/>
  <c r="G325" i="1"/>
  <c r="U302" i="1"/>
  <c r="U246" i="1"/>
  <c r="U244" i="1"/>
  <c r="U228" i="1"/>
  <c r="U202" i="1"/>
  <c r="U201" i="1"/>
  <c r="G201" i="1"/>
  <c r="U198" i="1"/>
  <c r="U197" i="1"/>
  <c r="U190" i="1"/>
  <c r="U188" i="1"/>
  <c r="U186" i="1"/>
  <c r="G169" i="1"/>
  <c r="U66" i="1"/>
  <c r="U22" i="1"/>
  <c r="U14" i="1"/>
  <c r="U10" i="1"/>
  <c r="U362" i="1"/>
  <c r="U354" i="1"/>
  <c r="G351" i="1"/>
  <c r="F364" i="2"/>
  <c r="F42" i="5"/>
  <c r="F10" i="5"/>
  <c r="M10" i="5" s="1"/>
  <c r="G147" i="1"/>
  <c r="G109" i="1"/>
  <c r="F336" i="2"/>
  <c r="U296" i="1"/>
  <c r="U294" i="1"/>
  <c r="U276" i="1"/>
  <c r="G271" i="1"/>
  <c r="U268" i="1"/>
  <c r="G267" i="1"/>
  <c r="U248" i="1"/>
  <c r="G245" i="1"/>
  <c r="G243" i="1"/>
  <c r="U242" i="1"/>
  <c r="U240" i="1"/>
  <c r="U238" i="1"/>
  <c r="U176" i="1"/>
  <c r="U174" i="1"/>
  <c r="G173" i="1"/>
  <c r="U170" i="1"/>
  <c r="U169" i="1"/>
  <c r="G167" i="1"/>
  <c r="U166" i="1"/>
  <c r="M162" i="1"/>
  <c r="AL162" i="1" s="1"/>
  <c r="G159" i="1"/>
  <c r="U123" i="1"/>
  <c r="G123" i="1"/>
  <c r="U120" i="1"/>
  <c r="G119" i="1"/>
  <c r="AK338" i="1"/>
  <c r="AK334" i="1"/>
  <c r="F400" i="2"/>
  <c r="U102" i="1"/>
  <c r="G101" i="1"/>
  <c r="U100" i="1"/>
  <c r="U98" i="1"/>
  <c r="U96" i="1"/>
  <c r="G95" i="1"/>
  <c r="U94" i="1"/>
  <c r="G93" i="1"/>
  <c r="U87" i="1"/>
  <c r="U84" i="1"/>
  <c r="G83" i="1"/>
  <c r="U82" i="1"/>
  <c r="U67" i="1"/>
  <c r="G67" i="1"/>
  <c r="U60" i="1"/>
  <c r="U52" i="1"/>
  <c r="M51" i="1"/>
  <c r="G39" i="1"/>
  <c r="U38" i="1"/>
  <c r="U37" i="1"/>
  <c r="M37" i="1"/>
  <c r="G37" i="1"/>
  <c r="U34" i="1"/>
  <c r="U33" i="1"/>
  <c r="M33" i="1"/>
  <c r="AL33" i="1" s="1"/>
  <c r="G31" i="1"/>
  <c r="U28" i="1"/>
  <c r="M27" i="1"/>
  <c r="N27" i="1" s="1"/>
  <c r="U23" i="1"/>
  <c r="G23" i="1"/>
  <c r="G21" i="1"/>
  <c r="U20" i="1"/>
  <c r="G15" i="1"/>
  <c r="G11" i="1"/>
  <c r="G7" i="1"/>
  <c r="U419" i="1"/>
  <c r="U416" i="1"/>
  <c r="G361" i="1"/>
  <c r="U360" i="1"/>
  <c r="G335" i="1"/>
  <c r="F405" i="2"/>
  <c r="F401" i="2"/>
  <c r="F396" i="2"/>
  <c r="F337" i="2"/>
  <c r="AK228" i="1"/>
  <c r="G185" i="1"/>
  <c r="M156" i="1"/>
  <c r="AL156" i="1" s="1"/>
  <c r="G135" i="1"/>
  <c r="G125" i="1"/>
  <c r="G115" i="1"/>
  <c r="G103" i="1"/>
  <c r="G51" i="1"/>
  <c r="G49" i="1"/>
  <c r="AK43" i="1"/>
  <c r="G43" i="1"/>
  <c r="G33" i="1"/>
  <c r="G29" i="1"/>
  <c r="AK12" i="1"/>
  <c r="AK8" i="1"/>
  <c r="G421" i="1"/>
  <c r="AK352" i="1"/>
  <c r="G343" i="1"/>
  <c r="F416" i="2"/>
  <c r="F352" i="2"/>
  <c r="G153" i="1"/>
  <c r="G145" i="1"/>
  <c r="G107" i="1"/>
  <c r="G99" i="1"/>
  <c r="G89" i="1"/>
  <c r="G41" i="1"/>
  <c r="G25" i="1"/>
  <c r="AK246" i="1"/>
  <c r="AK238" i="1"/>
  <c r="AK236" i="1"/>
  <c r="G229" i="1"/>
  <c r="AK116" i="1"/>
  <c r="AK114" i="1"/>
  <c r="AK112" i="1"/>
  <c r="AK110" i="1"/>
  <c r="AK108" i="1"/>
  <c r="AK106" i="1"/>
  <c r="AK104" i="1"/>
  <c r="AK102" i="1"/>
  <c r="AK100" i="1"/>
  <c r="AK98" i="1"/>
  <c r="AK96" i="1"/>
  <c r="AK94" i="1"/>
  <c r="AK48" i="1"/>
  <c r="U298" i="1"/>
  <c r="U290" i="1"/>
  <c r="U282" i="1"/>
  <c r="G282" i="1"/>
  <c r="G281" i="1"/>
  <c r="U270" i="1"/>
  <c r="U269" i="1"/>
  <c r="M269" i="1"/>
  <c r="U266" i="1"/>
  <c r="G263" i="1"/>
  <c r="U262" i="1"/>
  <c r="U260" i="1"/>
  <c r="U258" i="1"/>
  <c r="U256" i="1"/>
  <c r="G255" i="1"/>
  <c r="U254" i="1"/>
  <c r="U252" i="1"/>
  <c r="G247" i="1"/>
  <c r="G237" i="1"/>
  <c r="U232" i="1"/>
  <c r="U230" i="1"/>
  <c r="U218" i="1"/>
  <c r="U217" i="1"/>
  <c r="U214" i="1"/>
  <c r="U213" i="1"/>
  <c r="U181" i="1"/>
  <c r="U164" i="1"/>
  <c r="U163" i="1"/>
  <c r="M163" i="1"/>
  <c r="AL163" i="1" s="1"/>
  <c r="U158" i="1"/>
  <c r="U152" i="1"/>
  <c r="U148" i="1"/>
  <c r="U124" i="1"/>
  <c r="M123" i="1"/>
  <c r="AL123" i="1" s="1"/>
  <c r="U119" i="1"/>
  <c r="U92" i="1"/>
  <c r="U71" i="1"/>
  <c r="U64" i="1"/>
  <c r="U56" i="1"/>
  <c r="U50" i="1"/>
  <c r="U45" i="1"/>
  <c r="U36" i="1"/>
  <c r="M32" i="1"/>
  <c r="AL32" i="1" s="1"/>
  <c r="U30" i="1"/>
  <c r="AK416" i="1"/>
  <c r="F384" i="2"/>
  <c r="F320" i="2"/>
  <c r="U18" i="1"/>
  <c r="U15" i="1"/>
  <c r="U11" i="1"/>
  <c r="U8" i="1"/>
  <c r="M7" i="1"/>
  <c r="AL7" i="1" s="1"/>
  <c r="U418" i="1"/>
  <c r="U400" i="1"/>
  <c r="U388" i="1"/>
  <c r="U374" i="1"/>
  <c r="U370" i="1"/>
  <c r="U368" i="1"/>
  <c r="U348" i="1"/>
  <c r="U347" i="1"/>
  <c r="U332" i="1"/>
  <c r="U331" i="1"/>
  <c r="G327" i="1"/>
  <c r="F421" i="2"/>
  <c r="F417" i="2"/>
  <c r="F412" i="2"/>
  <c r="F389" i="2"/>
  <c r="F385" i="2"/>
  <c r="F380" i="2"/>
  <c r="F357" i="2"/>
  <c r="F353" i="2"/>
  <c r="F348" i="2"/>
  <c r="F321" i="2"/>
  <c r="F316" i="2"/>
  <c r="F46" i="5"/>
  <c r="F44" i="5"/>
  <c r="F38" i="5"/>
  <c r="F36" i="5"/>
  <c r="M36" i="5" s="1"/>
  <c r="F34" i="5"/>
  <c r="M34" i="5" s="1"/>
  <c r="F30" i="5"/>
  <c r="F28" i="5"/>
  <c r="F26" i="5"/>
  <c r="M26" i="5" s="1"/>
  <c r="F22" i="5"/>
  <c r="M22" i="5" s="1"/>
  <c r="F20" i="5"/>
  <c r="M20" i="5" s="1"/>
  <c r="F18" i="5"/>
  <c r="F14" i="5"/>
  <c r="M14" i="5" s="1"/>
  <c r="F12" i="5"/>
  <c r="G212" i="1"/>
  <c r="M182" i="1"/>
  <c r="AK176" i="1"/>
  <c r="M160" i="1"/>
  <c r="AL160" i="1" s="1"/>
  <c r="AK152" i="1"/>
  <c r="AK148" i="1"/>
  <c r="AK124" i="1"/>
  <c r="M120" i="1"/>
  <c r="AL120" i="1" s="1"/>
  <c r="M82" i="1"/>
  <c r="AL82" i="1" s="1"/>
  <c r="AK50" i="1"/>
  <c r="AK36" i="1"/>
  <c r="AK32" i="1"/>
  <c r="AK26" i="1"/>
  <c r="M16" i="1"/>
  <c r="AL16" i="1" s="1"/>
  <c r="M12" i="1"/>
  <c r="AL12" i="1" s="1"/>
  <c r="M419" i="1"/>
  <c r="AL419" i="1" s="1"/>
  <c r="M407" i="1"/>
  <c r="AL407" i="1" s="1"/>
  <c r="M406" i="1"/>
  <c r="AL406" i="1" s="1"/>
  <c r="M397" i="1"/>
  <c r="AK384" i="1"/>
  <c r="AK350" i="1"/>
  <c r="M349" i="1"/>
  <c r="AL349" i="1" s="1"/>
  <c r="AK286" i="1"/>
  <c r="AK256" i="1"/>
  <c r="M252" i="1"/>
  <c r="G252" i="1"/>
  <c r="G241" i="1"/>
  <c r="AK240" i="1"/>
  <c r="M278" i="1"/>
  <c r="AL278" i="1" s="1"/>
  <c r="AK268" i="1"/>
  <c r="G177" i="1"/>
  <c r="AK162" i="1"/>
  <c r="AK160" i="1"/>
  <c r="M146" i="1"/>
  <c r="AL146" i="1" s="1"/>
  <c r="M132" i="1"/>
  <c r="AL132" i="1" s="1"/>
  <c r="AK122" i="1"/>
  <c r="M92" i="1"/>
  <c r="AL92" i="1" s="1"/>
  <c r="M68" i="1"/>
  <c r="M26" i="1"/>
  <c r="AL26" i="1" s="1"/>
  <c r="M24" i="1"/>
  <c r="AL24" i="1" s="1"/>
  <c r="M415" i="1"/>
  <c r="AL415" i="1" s="1"/>
  <c r="G377" i="1"/>
  <c r="M348" i="1"/>
  <c r="AL348" i="1" s="1"/>
  <c r="M329" i="1"/>
  <c r="AL329" i="1" s="1"/>
  <c r="M306" i="1"/>
  <c r="AL306" i="1" s="1"/>
  <c r="F134" i="2"/>
  <c r="F422" i="2"/>
  <c r="F418" i="2"/>
  <c r="F392" i="2"/>
  <c r="F390" i="2"/>
  <c r="F386" i="2"/>
  <c r="F360" i="2"/>
  <c r="F358" i="2"/>
  <c r="F354" i="2"/>
  <c r="F328" i="2"/>
  <c r="F326" i="2"/>
  <c r="F322" i="2"/>
  <c r="M288" i="1"/>
  <c r="AL288" i="1" s="1"/>
  <c r="U286" i="1"/>
  <c r="M286" i="1"/>
  <c r="AL286" i="1" s="1"/>
  <c r="U284" i="1"/>
  <c r="M284" i="1"/>
  <c r="AL284" i="1" s="1"/>
  <c r="U274" i="1"/>
  <c r="U272" i="1"/>
  <c r="M272" i="1"/>
  <c r="U271" i="1"/>
  <c r="M268" i="1"/>
  <c r="AL268" i="1" s="1"/>
  <c r="G268" i="1"/>
  <c r="U267" i="1"/>
  <c r="U264" i="1"/>
  <c r="U263" i="1"/>
  <c r="M262" i="1"/>
  <c r="AL262" i="1" s="1"/>
  <c r="U261" i="1"/>
  <c r="M260" i="1"/>
  <c r="AL260" i="1" s="1"/>
  <c r="U259" i="1"/>
  <c r="M258" i="1"/>
  <c r="AL258" i="1" s="1"/>
  <c r="U257" i="1"/>
  <c r="M256" i="1"/>
  <c r="U255" i="1"/>
  <c r="M254" i="1"/>
  <c r="AL254" i="1" s="1"/>
  <c r="U253" i="1"/>
  <c r="U251" i="1"/>
  <c r="AK248" i="1"/>
  <c r="M244" i="1"/>
  <c r="AL244" i="1" s="1"/>
  <c r="M236" i="1"/>
  <c r="AL236" i="1" s="1"/>
  <c r="U234" i="1"/>
  <c r="M230" i="1"/>
  <c r="AL230" i="1" s="1"/>
  <c r="U226" i="1"/>
  <c r="U225" i="1"/>
  <c r="G225" i="1"/>
  <c r="U222" i="1"/>
  <c r="U221" i="1"/>
  <c r="U210" i="1"/>
  <c r="U208" i="1"/>
  <c r="U206" i="1"/>
  <c r="U205" i="1"/>
  <c r="G204" i="1"/>
  <c r="U194" i="1"/>
  <c r="G193" i="1"/>
  <c r="U192" i="1"/>
  <c r="M187" i="1"/>
  <c r="AL187" i="1" s="1"/>
  <c r="M186" i="1"/>
  <c r="U184" i="1"/>
  <c r="U183" i="1"/>
  <c r="U178" i="1"/>
  <c r="M178" i="1"/>
  <c r="AL178" i="1" s="1"/>
  <c r="U177" i="1"/>
  <c r="M175" i="1"/>
  <c r="AL175" i="1" s="1"/>
  <c r="M174" i="1"/>
  <c r="AL174" i="1" s="1"/>
  <c r="M171" i="1"/>
  <c r="AL171" i="1" s="1"/>
  <c r="M168" i="1"/>
  <c r="AL168" i="1" s="1"/>
  <c r="U167" i="1"/>
  <c r="M167" i="1"/>
  <c r="N167" i="1" s="1"/>
  <c r="AK166" i="1"/>
  <c r="M166" i="1"/>
  <c r="AL166" i="1" s="1"/>
  <c r="U165" i="1"/>
  <c r="U160" i="1"/>
  <c r="M158" i="1"/>
  <c r="AL158" i="1" s="1"/>
  <c r="U156" i="1"/>
  <c r="G152" i="1"/>
  <c r="U151" i="1"/>
  <c r="G148" i="1"/>
  <c r="U147" i="1"/>
  <c r="U146" i="1"/>
  <c r="M144" i="1"/>
  <c r="AK142" i="1"/>
  <c r="M142" i="1"/>
  <c r="M140" i="1"/>
  <c r="AL140" i="1" s="1"/>
  <c r="AK138" i="1"/>
  <c r="M138" i="1"/>
  <c r="AL138" i="1" s="1"/>
  <c r="M137" i="1"/>
  <c r="M136" i="1"/>
  <c r="AL136" i="1" s="1"/>
  <c r="M134" i="1"/>
  <c r="AL134" i="1" s="1"/>
  <c r="AK132" i="1"/>
  <c r="U132" i="1"/>
  <c r="U127" i="1"/>
  <c r="U126" i="1"/>
  <c r="U122" i="1"/>
  <c r="U117" i="1"/>
  <c r="M117" i="1"/>
  <c r="N117" i="1" s="1"/>
  <c r="U115" i="1"/>
  <c r="U113" i="1"/>
  <c r="U111" i="1"/>
  <c r="U109" i="1"/>
  <c r="U107" i="1"/>
  <c r="U105" i="1"/>
  <c r="U103" i="1"/>
  <c r="U101" i="1"/>
  <c r="U99" i="1"/>
  <c r="U97" i="1"/>
  <c r="U95" i="1"/>
  <c r="U91" i="1"/>
  <c r="U88" i="1"/>
  <c r="U85" i="1"/>
  <c r="U68" i="1"/>
  <c r="U65" i="1"/>
  <c r="U62" i="1"/>
  <c r="U61" i="1"/>
  <c r="U58" i="1"/>
  <c r="U57" i="1"/>
  <c r="M56" i="1"/>
  <c r="AL56" i="1" s="1"/>
  <c r="U54" i="1"/>
  <c r="U53" i="1"/>
  <c r="U49" i="1"/>
  <c r="M49" i="1"/>
  <c r="U48" i="1"/>
  <c r="AK46" i="1"/>
  <c r="U44" i="1"/>
  <c r="M44" i="1"/>
  <c r="AL44" i="1" s="1"/>
  <c r="U39" i="1"/>
  <c r="M36" i="1"/>
  <c r="U35" i="1"/>
  <c r="U32" i="1"/>
  <c r="M30" i="1"/>
  <c r="AL30" i="1" s="1"/>
  <c r="U29" i="1"/>
  <c r="U24" i="1"/>
  <c r="M20" i="1"/>
  <c r="U19" i="1"/>
  <c r="M13" i="1"/>
  <c r="M9" i="1"/>
  <c r="AL9" i="1" s="1"/>
  <c r="M421" i="1"/>
  <c r="U420" i="1"/>
  <c r="U405" i="1"/>
  <c r="U403" i="1"/>
  <c r="U402" i="1"/>
  <c r="U401" i="1"/>
  <c r="U398" i="1"/>
  <c r="U396" i="1"/>
  <c r="AK392" i="1"/>
  <c r="U390" i="1"/>
  <c r="U386" i="1"/>
  <c r="M384" i="1"/>
  <c r="AL384" i="1" s="1"/>
  <c r="U382" i="1"/>
  <c r="U381" i="1"/>
  <c r="U378" i="1"/>
  <c r="U376" i="1"/>
  <c r="U372" i="1"/>
  <c r="M368" i="1"/>
  <c r="U366" i="1"/>
  <c r="U365" i="1"/>
  <c r="M360" i="1"/>
  <c r="AL360" i="1" s="1"/>
  <c r="U358" i="1"/>
  <c r="U357" i="1"/>
  <c r="U349" i="1"/>
  <c r="U345" i="1"/>
  <c r="M321" i="1"/>
  <c r="AL321" i="1" s="1"/>
  <c r="M319" i="1"/>
  <c r="AL319" i="1" s="1"/>
  <c r="AK316" i="1"/>
  <c r="M315" i="1"/>
  <c r="AL315" i="1" s="1"/>
  <c r="M313" i="1"/>
  <c r="AL313" i="1" s="1"/>
  <c r="M311" i="1"/>
  <c r="AK308" i="1"/>
  <c r="F174" i="2"/>
  <c r="F168" i="2"/>
  <c r="F165" i="2"/>
  <c r="U344" i="1"/>
  <c r="AK342" i="1"/>
  <c r="M342" i="1"/>
  <c r="AL342" i="1" s="1"/>
  <c r="U336" i="1"/>
  <c r="M330" i="1"/>
  <c r="AL330" i="1" s="1"/>
  <c r="U329" i="1"/>
  <c r="U328" i="1"/>
  <c r="M328" i="1"/>
  <c r="AL328" i="1" s="1"/>
  <c r="AK324" i="1"/>
  <c r="U324" i="1"/>
  <c r="M322" i="1"/>
  <c r="U321" i="1"/>
  <c r="U320" i="1"/>
  <c r="U318" i="1"/>
  <c r="U317" i="1"/>
  <c r="M316" i="1"/>
  <c r="AL316" i="1" s="1"/>
  <c r="U315" i="1"/>
  <c r="U314" i="1"/>
  <c r="U312" i="1"/>
  <c r="U310" i="1"/>
  <c r="U309" i="1"/>
  <c r="M308" i="1"/>
  <c r="AL308" i="1" s="1"/>
  <c r="U307" i="1"/>
  <c r="F300" i="2"/>
  <c r="F296" i="2"/>
  <c r="F292" i="2"/>
  <c r="F288" i="2"/>
  <c r="F284" i="2"/>
  <c r="F280" i="2"/>
  <c r="F276" i="2"/>
  <c r="F272" i="2"/>
  <c r="F268" i="2"/>
  <c r="F264" i="2"/>
  <c r="F260" i="2"/>
  <c r="F256" i="2"/>
  <c r="F252" i="2"/>
  <c r="F248" i="2"/>
  <c r="F244" i="2"/>
  <c r="F240" i="2"/>
  <c r="F236" i="2"/>
  <c r="F232" i="2"/>
  <c r="F228" i="2"/>
  <c r="F224" i="2"/>
  <c r="F220" i="2"/>
  <c r="F216" i="2"/>
  <c r="F212" i="2"/>
  <c r="F208" i="2"/>
  <c r="F204" i="2"/>
  <c r="F200" i="2"/>
  <c r="F196" i="2"/>
  <c r="F192" i="2"/>
  <c r="F188" i="2"/>
  <c r="F184" i="2"/>
  <c r="F180" i="2"/>
  <c r="F176" i="2"/>
  <c r="F173" i="2"/>
  <c r="F162" i="2"/>
  <c r="F159" i="2"/>
  <c r="F154" i="2"/>
  <c r="F144" i="2"/>
  <c r="F136" i="2"/>
  <c r="F133" i="2"/>
  <c r="F129" i="2"/>
  <c r="F125" i="2"/>
  <c r="F121" i="2"/>
  <c r="F117" i="2"/>
  <c r="F113" i="2"/>
  <c r="F109" i="2"/>
  <c r="F105" i="2"/>
  <c r="F101" i="2"/>
  <c r="F97" i="2"/>
  <c r="F91" i="2"/>
  <c r="F89" i="2"/>
  <c r="F85" i="2"/>
  <c r="F81" i="2"/>
  <c r="F77" i="2"/>
  <c r="F73" i="2"/>
  <c r="F69" i="2"/>
  <c r="F65" i="2"/>
  <c r="F55" i="2"/>
  <c r="F49" i="2"/>
  <c r="F45" i="2"/>
  <c r="F41" i="2"/>
  <c r="F37" i="2"/>
  <c r="F33" i="2"/>
  <c r="F29" i="2"/>
  <c r="F21" i="2"/>
  <c r="F17" i="2"/>
  <c r="F13" i="2"/>
  <c r="F9" i="2"/>
  <c r="F420" i="2"/>
  <c r="F408" i="2"/>
  <c r="F402" i="2"/>
  <c r="F376" i="2"/>
  <c r="F370" i="2"/>
  <c r="F344" i="2"/>
  <c r="F340" i="2"/>
  <c r="F338" i="2"/>
  <c r="F312" i="2"/>
  <c r="F306" i="2"/>
  <c r="F420" i="14"/>
  <c r="F416" i="14"/>
  <c r="F412" i="14"/>
  <c r="F408" i="14"/>
  <c r="F404" i="14"/>
  <c r="F400" i="14"/>
  <c r="F396" i="14"/>
  <c r="F392" i="14"/>
  <c r="F388" i="14"/>
  <c r="F376" i="14"/>
  <c r="F372" i="14"/>
  <c r="F368" i="14"/>
  <c r="F356" i="14"/>
  <c r="F352" i="14"/>
  <c r="F344" i="14"/>
  <c r="F332" i="14"/>
  <c r="F328" i="14"/>
  <c r="F324" i="14"/>
  <c r="F320" i="14"/>
  <c r="F316" i="14"/>
  <c r="F308" i="14"/>
  <c r="F413" i="2"/>
  <c r="F410" i="2"/>
  <c r="F409" i="2"/>
  <c r="F404" i="2"/>
  <c r="F398" i="2"/>
  <c r="F397" i="2"/>
  <c r="F394" i="2"/>
  <c r="F393" i="2"/>
  <c r="F388" i="2"/>
  <c r="F381" i="2"/>
  <c r="F378" i="2"/>
  <c r="F377" i="2"/>
  <c r="F375" i="2"/>
  <c r="F372" i="2"/>
  <c r="F366" i="2"/>
  <c r="F365" i="2"/>
  <c r="F362" i="2"/>
  <c r="F361" i="2"/>
  <c r="F356" i="2"/>
  <c r="F349" i="2"/>
  <c r="F346" i="2"/>
  <c r="F345" i="2"/>
  <c r="F333" i="2"/>
  <c r="F330" i="2"/>
  <c r="F329" i="2"/>
  <c r="F324" i="2"/>
  <c r="F318" i="2"/>
  <c r="F317" i="2"/>
  <c r="F314" i="2"/>
  <c r="F313" i="2"/>
  <c r="F308" i="2"/>
  <c r="F421" i="14"/>
  <c r="F417" i="14"/>
  <c r="F413" i="14"/>
  <c r="F409" i="14"/>
  <c r="F405" i="14"/>
  <c r="F401" i="14"/>
  <c r="F397" i="14"/>
  <c r="F393" i="14"/>
  <c r="F381" i="14"/>
  <c r="F377" i="14"/>
  <c r="F373" i="14"/>
  <c r="F369" i="14"/>
  <c r="F365" i="14"/>
  <c r="F361" i="14"/>
  <c r="F357" i="14"/>
  <c r="F353" i="14"/>
  <c r="F349" i="14"/>
  <c r="F345" i="14"/>
  <c r="F341" i="14"/>
  <c r="F337" i="14"/>
  <c r="F333" i="14"/>
  <c r="F329" i="14"/>
  <c r="F325" i="14"/>
  <c r="F321" i="14"/>
  <c r="F317" i="14"/>
  <c r="F313" i="14"/>
  <c r="F309" i="14"/>
  <c r="M242" i="1"/>
  <c r="G191" i="1"/>
  <c r="AK164" i="1"/>
  <c r="AK158" i="1"/>
  <c r="AK302" i="1"/>
  <c r="AK301" i="1"/>
  <c r="M300" i="1"/>
  <c r="AL300" i="1" s="1"/>
  <c r="M298" i="1"/>
  <c r="AL298" i="1" s="1"/>
  <c r="AK297" i="1"/>
  <c r="M296" i="1"/>
  <c r="AK295" i="1"/>
  <c r="AK294" i="1"/>
  <c r="AK293" i="1"/>
  <c r="M292" i="1"/>
  <c r="AL292" i="1" s="1"/>
  <c r="AK291" i="1"/>
  <c r="M290" i="1"/>
  <c r="AL290" i="1" s="1"/>
  <c r="AK288" i="1"/>
  <c r="AK287" i="1"/>
  <c r="AK282" i="1"/>
  <c r="AK258" i="1"/>
  <c r="AK254" i="1"/>
  <c r="G261" i="1"/>
  <c r="G257" i="1"/>
  <c r="G253" i="1"/>
  <c r="G165" i="1"/>
  <c r="G161" i="1"/>
  <c r="G157" i="1"/>
  <c r="G141" i="1"/>
  <c r="G133" i="1"/>
  <c r="G129" i="1"/>
  <c r="G17" i="1"/>
  <c r="G302" i="1"/>
  <c r="U301" i="1"/>
  <c r="G301" i="1"/>
  <c r="G300" i="1"/>
  <c r="U299" i="1"/>
  <c r="G299" i="1"/>
  <c r="G298" i="1"/>
  <c r="U297" i="1"/>
  <c r="G297" i="1"/>
  <c r="G296" i="1"/>
  <c r="U295" i="1"/>
  <c r="G295" i="1"/>
  <c r="G294" i="1"/>
  <c r="U293" i="1"/>
  <c r="G293" i="1"/>
  <c r="G292" i="1"/>
  <c r="U291" i="1"/>
  <c r="G291" i="1"/>
  <c r="G290" i="1"/>
  <c r="U289" i="1"/>
  <c r="G289" i="1"/>
  <c r="AK284" i="1"/>
  <c r="AK262" i="1"/>
  <c r="AK250" i="1"/>
  <c r="M246" i="1"/>
  <c r="AL246" i="1" s="1"/>
  <c r="M238" i="1"/>
  <c r="G217" i="1"/>
  <c r="G196" i="1"/>
  <c r="M190" i="1"/>
  <c r="AL190" i="1" s="1"/>
  <c r="G189" i="1"/>
  <c r="G166" i="1"/>
  <c r="AK156" i="1"/>
  <c r="M150" i="1"/>
  <c r="AL150" i="1" s="1"/>
  <c r="M148" i="1"/>
  <c r="AL148" i="1" s="1"/>
  <c r="AK146" i="1"/>
  <c r="AK144" i="1"/>
  <c r="U144" i="1"/>
  <c r="AK129" i="1"/>
  <c r="M302" i="1"/>
  <c r="AL302" i="1" s="1"/>
  <c r="AK300" i="1"/>
  <c r="AK299" i="1"/>
  <c r="AK298" i="1"/>
  <c r="AK296" i="1"/>
  <c r="M294" i="1"/>
  <c r="AL294" i="1" s="1"/>
  <c r="AK292" i="1"/>
  <c r="AK290" i="1"/>
  <c r="AK289" i="1"/>
  <c r="AK283" i="1"/>
  <c r="AK264" i="1"/>
  <c r="M226" i="1"/>
  <c r="AL226" i="1" s="1"/>
  <c r="AK184" i="1"/>
  <c r="AK168" i="1"/>
  <c r="AK154" i="1"/>
  <c r="M301" i="1"/>
  <c r="AL301" i="1" s="1"/>
  <c r="M299" i="1"/>
  <c r="AL299" i="1" s="1"/>
  <c r="M297" i="1"/>
  <c r="AL297" i="1" s="1"/>
  <c r="M295" i="1"/>
  <c r="AL295" i="1" s="1"/>
  <c r="M293" i="1"/>
  <c r="AL293" i="1" s="1"/>
  <c r="M291" i="1"/>
  <c r="M289" i="1"/>
  <c r="AL289" i="1" s="1"/>
  <c r="AK285" i="1"/>
  <c r="AK272" i="1"/>
  <c r="M270" i="1"/>
  <c r="AL270" i="1" s="1"/>
  <c r="AK266" i="1"/>
  <c r="G264" i="1"/>
  <c r="AK260" i="1"/>
  <c r="AK252" i="1"/>
  <c r="M248" i="1"/>
  <c r="AL248" i="1" s="1"/>
  <c r="M240" i="1"/>
  <c r="M228" i="1"/>
  <c r="G227" i="1"/>
  <c r="G220" i="1"/>
  <c r="G209" i="1"/>
  <c r="M164" i="1"/>
  <c r="U162" i="1"/>
  <c r="M154" i="1"/>
  <c r="AL154" i="1" s="1"/>
  <c r="M152" i="1"/>
  <c r="AK150" i="1"/>
  <c r="AK140" i="1"/>
  <c r="U140" i="1"/>
  <c r="AK134" i="1"/>
  <c r="G57" i="1"/>
  <c r="AK47" i="1"/>
  <c r="AK40" i="1"/>
  <c r="M38" i="1"/>
  <c r="AL38" i="1" s="1"/>
  <c r="AK34" i="1"/>
  <c r="M10" i="1"/>
  <c r="AL10" i="1" s="1"/>
  <c r="M416" i="1"/>
  <c r="AL416" i="1" s="1"/>
  <c r="AK410" i="1"/>
  <c r="G410" i="1"/>
  <c r="G408" i="1"/>
  <c r="AK404" i="1"/>
  <c r="G404" i="1"/>
  <c r="M400" i="1"/>
  <c r="G357" i="1"/>
  <c r="G324" i="1"/>
  <c r="G288" i="1"/>
  <c r="U287" i="1"/>
  <c r="G287" i="1"/>
  <c r="G286" i="1"/>
  <c r="U285" i="1"/>
  <c r="G285" i="1"/>
  <c r="G284" i="1"/>
  <c r="U283" i="1"/>
  <c r="G283" i="1"/>
  <c r="M282" i="1"/>
  <c r="AK278" i="1"/>
  <c r="AK270" i="1"/>
  <c r="G266" i="1"/>
  <c r="U265" i="1"/>
  <c r="M264" i="1"/>
  <c r="AL264" i="1" s="1"/>
  <c r="G262" i="1"/>
  <c r="G260" i="1"/>
  <c r="G258" i="1"/>
  <c r="G256" i="1"/>
  <c r="G254" i="1"/>
  <c r="N254" i="1" s="1"/>
  <c r="AK232" i="1"/>
  <c r="M232" i="1"/>
  <c r="G231" i="1"/>
  <c r="U229" i="1"/>
  <c r="U224" i="1"/>
  <c r="U223" i="1"/>
  <c r="G222" i="1"/>
  <c r="G219" i="1"/>
  <c r="U216" i="1"/>
  <c r="U215" i="1"/>
  <c r="G214" i="1"/>
  <c r="G211" i="1"/>
  <c r="U207" i="1"/>
  <c r="G206" i="1"/>
  <c r="G203" i="1"/>
  <c r="U200" i="1"/>
  <c r="U199" i="1"/>
  <c r="G198" i="1"/>
  <c r="G195" i="1"/>
  <c r="M191" i="1"/>
  <c r="AL191" i="1" s="1"/>
  <c r="M189" i="1"/>
  <c r="AL189" i="1" s="1"/>
  <c r="U187" i="1"/>
  <c r="U185" i="1"/>
  <c r="G184" i="1"/>
  <c r="AK182" i="1"/>
  <c r="G182" i="1"/>
  <c r="AK180" i="1"/>
  <c r="M180" i="1"/>
  <c r="AL180" i="1" s="1"/>
  <c r="G179" i="1"/>
  <c r="U175" i="1"/>
  <c r="U173" i="1"/>
  <c r="M173" i="1"/>
  <c r="AL173" i="1" s="1"/>
  <c r="U172" i="1"/>
  <c r="U171" i="1"/>
  <c r="G170" i="1"/>
  <c r="G162" i="1"/>
  <c r="U161" i="1"/>
  <c r="M159" i="1"/>
  <c r="G158" i="1"/>
  <c r="U157" i="1"/>
  <c r="M155" i="1"/>
  <c r="AL155" i="1" s="1"/>
  <c r="M145" i="1"/>
  <c r="G144" i="1"/>
  <c r="U143" i="1"/>
  <c r="M141" i="1"/>
  <c r="AL141" i="1" s="1"/>
  <c r="G140" i="1"/>
  <c r="U139" i="1"/>
  <c r="U136" i="1"/>
  <c r="G136" i="1"/>
  <c r="U135" i="1"/>
  <c r="AK131" i="1"/>
  <c r="AK130" i="1"/>
  <c r="M126" i="1"/>
  <c r="AL126" i="1" s="1"/>
  <c r="M118" i="1"/>
  <c r="M114" i="1"/>
  <c r="AL114" i="1" s="1"/>
  <c r="M110" i="1"/>
  <c r="AL110" i="1" s="1"/>
  <c r="M106" i="1"/>
  <c r="AL106" i="1" s="1"/>
  <c r="M102" i="1"/>
  <c r="M98" i="1"/>
  <c r="AL98" i="1" s="1"/>
  <c r="M94" i="1"/>
  <c r="AL94" i="1" s="1"/>
  <c r="AK88" i="1"/>
  <c r="AK82" i="1"/>
  <c r="M66" i="1"/>
  <c r="AL66" i="1" s="1"/>
  <c r="G59" i="1"/>
  <c r="AK44" i="1"/>
  <c r="AK41" i="1"/>
  <c r="AK38" i="1"/>
  <c r="AK30" i="1"/>
  <c r="M28" i="1"/>
  <c r="M14" i="1"/>
  <c r="M287" i="1"/>
  <c r="AL287" i="1" s="1"/>
  <c r="M285" i="1"/>
  <c r="AL285" i="1" s="1"/>
  <c r="M283" i="1"/>
  <c r="AK280" i="1"/>
  <c r="M280" i="1"/>
  <c r="AL280" i="1" s="1"/>
  <c r="G279" i="1"/>
  <c r="AK276" i="1"/>
  <c r="M276" i="1"/>
  <c r="G276" i="1"/>
  <c r="AK274" i="1"/>
  <c r="M274" i="1"/>
  <c r="AL274" i="1" s="1"/>
  <c r="M271" i="1"/>
  <c r="AL271" i="1" s="1"/>
  <c r="G270" i="1"/>
  <c r="M267" i="1"/>
  <c r="AL267" i="1" s="1"/>
  <c r="M266" i="1"/>
  <c r="AL266" i="1" s="1"/>
  <c r="U249" i="1"/>
  <c r="U247" i="1"/>
  <c r="U245" i="1"/>
  <c r="U243" i="1"/>
  <c r="U241" i="1"/>
  <c r="U239" i="1"/>
  <c r="U237" i="1"/>
  <c r="G233" i="1"/>
  <c r="G230" i="1"/>
  <c r="U227" i="1"/>
  <c r="G224" i="1"/>
  <c r="G221" i="1"/>
  <c r="G216" i="1"/>
  <c r="G213" i="1"/>
  <c r="U209" i="1"/>
  <c r="G208" i="1"/>
  <c r="G205" i="1"/>
  <c r="G200" i="1"/>
  <c r="G197" i="1"/>
  <c r="U193" i="1"/>
  <c r="G192" i="1"/>
  <c r="U189" i="1"/>
  <c r="G186" i="1"/>
  <c r="G183" i="1"/>
  <c r="G181" i="1"/>
  <c r="M179" i="1"/>
  <c r="G176" i="1"/>
  <c r="AK174" i="1"/>
  <c r="G174" i="1"/>
  <c r="M170" i="1"/>
  <c r="AL170" i="1" s="1"/>
  <c r="M169" i="1"/>
  <c r="N169" i="1" s="1"/>
  <c r="G168" i="1"/>
  <c r="M165" i="1"/>
  <c r="AL165" i="1" s="1"/>
  <c r="G164" i="1"/>
  <c r="N164" i="1" s="1"/>
  <c r="G154" i="1"/>
  <c r="N154" i="1" s="1"/>
  <c r="M151" i="1"/>
  <c r="G150" i="1"/>
  <c r="M147" i="1"/>
  <c r="G132" i="1"/>
  <c r="M128" i="1"/>
  <c r="AL128" i="1" s="1"/>
  <c r="AK123" i="1"/>
  <c r="AK120" i="1"/>
  <c r="AK92" i="1"/>
  <c r="M86" i="1"/>
  <c r="AL86" i="1" s="1"/>
  <c r="AK84" i="1"/>
  <c r="G82" i="1"/>
  <c r="G80" i="1"/>
  <c r="G78" i="1"/>
  <c r="G76" i="1"/>
  <c r="G74" i="1"/>
  <c r="G72" i="1"/>
  <c r="G70" i="1"/>
  <c r="AK68" i="1"/>
  <c r="G62" i="1"/>
  <c r="G61" i="1"/>
  <c r="AK42" i="1"/>
  <c r="G36" i="1"/>
  <c r="AK20" i="1"/>
  <c r="AK347" i="1"/>
  <c r="M338" i="1"/>
  <c r="AL338" i="1" s="1"/>
  <c r="G337" i="1"/>
  <c r="AK281" i="1"/>
  <c r="U277" i="1"/>
  <c r="G277" i="1"/>
  <c r="G275" i="1"/>
  <c r="M265" i="1"/>
  <c r="M250" i="1"/>
  <c r="AL250" i="1" s="1"/>
  <c r="G250" i="1"/>
  <c r="G248" i="1"/>
  <c r="G246" i="1"/>
  <c r="G244" i="1"/>
  <c r="G242" i="1"/>
  <c r="N242" i="1" s="1"/>
  <c r="G240" i="1"/>
  <c r="G238" i="1"/>
  <c r="G236" i="1"/>
  <c r="U235" i="1"/>
  <c r="G235" i="1"/>
  <c r="M229" i="1"/>
  <c r="AL229" i="1" s="1"/>
  <c r="AK226" i="1"/>
  <c r="G223" i="1"/>
  <c r="U220" i="1"/>
  <c r="U219" i="1"/>
  <c r="G218" i="1"/>
  <c r="G215" i="1"/>
  <c r="U212" i="1"/>
  <c r="U211" i="1"/>
  <c r="G210" i="1"/>
  <c r="G207" i="1"/>
  <c r="U204" i="1"/>
  <c r="U203" i="1"/>
  <c r="G202" i="1"/>
  <c r="G199" i="1"/>
  <c r="U196" i="1"/>
  <c r="U195" i="1"/>
  <c r="G194" i="1"/>
  <c r="AK190" i="1"/>
  <c r="G190" i="1"/>
  <c r="AK188" i="1"/>
  <c r="M188" i="1"/>
  <c r="AL188" i="1" s="1"/>
  <c r="G187" i="1"/>
  <c r="N187" i="1" s="1"/>
  <c r="M183" i="1"/>
  <c r="U182" i="1"/>
  <c r="M181" i="1"/>
  <c r="AL181" i="1" s="1"/>
  <c r="U180" i="1"/>
  <c r="U179" i="1"/>
  <c r="G178" i="1"/>
  <c r="G175" i="1"/>
  <c r="AK172" i="1"/>
  <c r="M172" i="1"/>
  <c r="G171" i="1"/>
  <c r="M161" i="1"/>
  <c r="AL161" i="1" s="1"/>
  <c r="G160" i="1"/>
  <c r="U159" i="1"/>
  <c r="M157" i="1"/>
  <c r="G156" i="1"/>
  <c r="U155" i="1"/>
  <c r="G146" i="1"/>
  <c r="U145" i="1"/>
  <c r="M143" i="1"/>
  <c r="AL143" i="1" s="1"/>
  <c r="G142" i="1"/>
  <c r="U141" i="1"/>
  <c r="M139" i="1"/>
  <c r="M133" i="1"/>
  <c r="AL133" i="1" s="1"/>
  <c r="M130" i="1"/>
  <c r="AL130" i="1" s="1"/>
  <c r="M129" i="1"/>
  <c r="AL129" i="1" s="1"/>
  <c r="AK128" i="1"/>
  <c r="M122" i="1"/>
  <c r="AK118" i="1"/>
  <c r="M116" i="1"/>
  <c r="AL116" i="1" s="1"/>
  <c r="M112" i="1"/>
  <c r="AL112" i="1" s="1"/>
  <c r="M108" i="1"/>
  <c r="AL108" i="1" s="1"/>
  <c r="M104" i="1"/>
  <c r="AL104" i="1" s="1"/>
  <c r="M100" i="1"/>
  <c r="AL100" i="1" s="1"/>
  <c r="M96" i="1"/>
  <c r="AL96" i="1" s="1"/>
  <c r="G92" i="1"/>
  <c r="M88" i="1"/>
  <c r="AL88" i="1" s="1"/>
  <c r="M83" i="1"/>
  <c r="AK66" i="1"/>
  <c r="AK49" i="1"/>
  <c r="AK45" i="1"/>
  <c r="G40" i="1"/>
  <c r="M34" i="1"/>
  <c r="AK16" i="1"/>
  <c r="AK376" i="1"/>
  <c r="AK372" i="1"/>
  <c r="G371" i="1"/>
  <c r="G138" i="1"/>
  <c r="U137" i="1"/>
  <c r="M135" i="1"/>
  <c r="G134" i="1"/>
  <c r="U133" i="1"/>
  <c r="M131" i="1"/>
  <c r="G130" i="1"/>
  <c r="U129" i="1"/>
  <c r="G122" i="1"/>
  <c r="U121" i="1"/>
  <c r="M119" i="1"/>
  <c r="M115" i="1"/>
  <c r="M113" i="1"/>
  <c r="AL113" i="1" s="1"/>
  <c r="M111" i="1"/>
  <c r="N111" i="1" s="1"/>
  <c r="M109" i="1"/>
  <c r="M107" i="1"/>
  <c r="AL107" i="1" s="1"/>
  <c r="M105" i="1"/>
  <c r="AL105" i="1" s="1"/>
  <c r="M103" i="1"/>
  <c r="M101" i="1"/>
  <c r="M99" i="1"/>
  <c r="M97" i="1"/>
  <c r="AL97" i="1" s="1"/>
  <c r="M95" i="1"/>
  <c r="AL95" i="1" s="1"/>
  <c r="M89" i="1"/>
  <c r="M81" i="1"/>
  <c r="AL81" i="1" s="1"/>
  <c r="M79" i="1"/>
  <c r="AL79" i="1" s="1"/>
  <c r="M77" i="1"/>
  <c r="AL77" i="1" s="1"/>
  <c r="M75" i="1"/>
  <c r="AL75" i="1" s="1"/>
  <c r="M73" i="1"/>
  <c r="G69" i="1"/>
  <c r="G56" i="1"/>
  <c r="U55" i="1"/>
  <c r="G55" i="1"/>
  <c r="M54" i="1"/>
  <c r="AK53" i="1"/>
  <c r="M52" i="1"/>
  <c r="AL52" i="1" s="1"/>
  <c r="AK51" i="1"/>
  <c r="U47" i="1"/>
  <c r="M46" i="1"/>
  <c r="M43" i="1"/>
  <c r="U42" i="1"/>
  <c r="M41" i="1"/>
  <c r="AL41" i="1" s="1"/>
  <c r="U40" i="1"/>
  <c r="AK28" i="1"/>
  <c r="AK22" i="1"/>
  <c r="AK18" i="1"/>
  <c r="AK14" i="1"/>
  <c r="AK10" i="1"/>
  <c r="G419" i="1"/>
  <c r="M418" i="1"/>
  <c r="AL418" i="1" s="1"/>
  <c r="AK413" i="1"/>
  <c r="M413" i="1"/>
  <c r="N413" i="1" s="1"/>
  <c r="AK411" i="1"/>
  <c r="AK406" i="1"/>
  <c r="G406" i="1"/>
  <c r="M404" i="1"/>
  <c r="AK398" i="1"/>
  <c r="M392" i="1"/>
  <c r="AL392" i="1" s="1"/>
  <c r="U384" i="1"/>
  <c r="AK380" i="1"/>
  <c r="U380" i="1"/>
  <c r="G379" i="1"/>
  <c r="G375" i="1"/>
  <c r="U373" i="1"/>
  <c r="G373" i="1"/>
  <c r="G360" i="1"/>
  <c r="U359" i="1"/>
  <c r="G358" i="1"/>
  <c r="M356" i="1"/>
  <c r="AL356" i="1" s="1"/>
  <c r="U351" i="1"/>
  <c r="U350" i="1"/>
  <c r="M350" i="1"/>
  <c r="AL350" i="1" s="1"/>
  <c r="G350" i="1"/>
  <c r="G342" i="1"/>
  <c r="M314" i="1"/>
  <c r="AL314" i="1" s="1"/>
  <c r="AK127" i="1"/>
  <c r="AK126" i="1"/>
  <c r="AK125" i="1"/>
  <c r="M124" i="1"/>
  <c r="AL124" i="1" s="1"/>
  <c r="G118" i="1"/>
  <c r="N118" i="1" s="1"/>
  <c r="G116" i="1"/>
  <c r="N116" i="1" s="1"/>
  <c r="G87" i="1"/>
  <c r="G81" i="1"/>
  <c r="G79" i="1"/>
  <c r="G77" i="1"/>
  <c r="G75" i="1"/>
  <c r="G73" i="1"/>
  <c r="G71" i="1"/>
  <c r="G65" i="1"/>
  <c r="M64" i="1"/>
  <c r="AL64" i="1" s="1"/>
  <c r="G54" i="1"/>
  <c r="G53" i="1"/>
  <c r="M50" i="1"/>
  <c r="M48" i="1"/>
  <c r="N48" i="1" s="1"/>
  <c r="M45" i="1"/>
  <c r="N45" i="1" s="1"/>
  <c r="M39" i="1"/>
  <c r="G38" i="1"/>
  <c r="M35" i="1"/>
  <c r="N35" i="1" s="1"/>
  <c r="G34" i="1"/>
  <c r="G30" i="1"/>
  <c r="AK24" i="1"/>
  <c r="G24" i="1"/>
  <c r="G20" i="1"/>
  <c r="G16" i="1"/>
  <c r="G12" i="1"/>
  <c r="N12" i="1" s="1"/>
  <c r="M8" i="1"/>
  <c r="AL8" i="1" s="1"/>
  <c r="G305" i="1"/>
  <c r="AK420" i="1"/>
  <c r="G420" i="1"/>
  <c r="G407" i="1"/>
  <c r="AK400" i="1"/>
  <c r="G394" i="1"/>
  <c r="AK388" i="1"/>
  <c r="G387" i="1"/>
  <c r="G383" i="1"/>
  <c r="G381" i="1"/>
  <c r="G365" i="1"/>
  <c r="AK344" i="1"/>
  <c r="G344" i="1"/>
  <c r="AK340" i="1"/>
  <c r="M336" i="1"/>
  <c r="AL336" i="1" s="1"/>
  <c r="G128" i="1"/>
  <c r="G127" i="1"/>
  <c r="N127" i="1" s="1"/>
  <c r="G126" i="1"/>
  <c r="M121" i="1"/>
  <c r="AL121" i="1" s="1"/>
  <c r="G120" i="1"/>
  <c r="G114" i="1"/>
  <c r="G112" i="1"/>
  <c r="G110" i="1"/>
  <c r="G108" i="1"/>
  <c r="G106" i="1"/>
  <c r="N106" i="1" s="1"/>
  <c r="G104" i="1"/>
  <c r="G102" i="1"/>
  <c r="G100" i="1"/>
  <c r="G98" i="1"/>
  <c r="G96" i="1"/>
  <c r="G94" i="1"/>
  <c r="AK90" i="1"/>
  <c r="U90" i="1"/>
  <c r="U86" i="1"/>
  <c r="U83" i="1"/>
  <c r="U81" i="1"/>
  <c r="U80" i="1"/>
  <c r="U79" i="1"/>
  <c r="U78" i="1"/>
  <c r="U77" i="1"/>
  <c r="U76" i="1"/>
  <c r="U75" i="1"/>
  <c r="U74" i="1"/>
  <c r="U73" i="1"/>
  <c r="U72" i="1"/>
  <c r="U70" i="1"/>
  <c r="U69" i="1"/>
  <c r="G66" i="1"/>
  <c r="G64" i="1"/>
  <c r="U63" i="1"/>
  <c r="G63" i="1"/>
  <c r="M62" i="1"/>
  <c r="AL62" i="1" s="1"/>
  <c r="AK61" i="1"/>
  <c r="M60" i="1"/>
  <c r="AL60" i="1" s="1"/>
  <c r="AK59" i="1"/>
  <c r="M58" i="1"/>
  <c r="M47" i="1"/>
  <c r="N47" i="1" s="1"/>
  <c r="U46" i="1"/>
  <c r="U43" i="1"/>
  <c r="M42" i="1"/>
  <c r="U41" i="1"/>
  <c r="M40" i="1"/>
  <c r="N40" i="1" s="1"/>
  <c r="M31" i="1"/>
  <c r="AL31" i="1" s="1"/>
  <c r="U26" i="1"/>
  <c r="G26" i="1"/>
  <c r="U25" i="1"/>
  <c r="M22" i="1"/>
  <c r="AL22" i="1" s="1"/>
  <c r="M21" i="1"/>
  <c r="AL21" i="1" s="1"/>
  <c r="M18" i="1"/>
  <c r="AL18" i="1" s="1"/>
  <c r="M17" i="1"/>
  <c r="U16" i="1"/>
  <c r="U12" i="1"/>
  <c r="U305" i="1"/>
  <c r="AK422" i="1"/>
  <c r="AK421" i="1"/>
  <c r="U421" i="1"/>
  <c r="M420" i="1"/>
  <c r="AL420" i="1" s="1"/>
  <c r="M411" i="1"/>
  <c r="AL411" i="1" s="1"/>
  <c r="AK409" i="1"/>
  <c r="M409" i="1"/>
  <c r="N409" i="1" s="1"/>
  <c r="AK408" i="1"/>
  <c r="AK407" i="1"/>
  <c r="U407" i="1"/>
  <c r="G403" i="1"/>
  <c r="N403" i="1" s="1"/>
  <c r="G402" i="1"/>
  <c r="N402" i="1" s="1"/>
  <c r="M398" i="1"/>
  <c r="G397" i="1"/>
  <c r="U395" i="1"/>
  <c r="M394" i="1"/>
  <c r="N394" i="1" s="1"/>
  <c r="G391" i="1"/>
  <c r="U389" i="1"/>
  <c r="G389" i="1"/>
  <c r="M376" i="1"/>
  <c r="AL376" i="1" s="1"/>
  <c r="AK368" i="1"/>
  <c r="G368" i="1"/>
  <c r="U367" i="1"/>
  <c r="G366" i="1"/>
  <c r="M364" i="1"/>
  <c r="M347" i="1"/>
  <c r="U346" i="1"/>
  <c r="AK332" i="1"/>
  <c r="AK326" i="1"/>
  <c r="M320" i="1"/>
  <c r="AL320" i="1" s="1"/>
  <c r="M312" i="1"/>
  <c r="AL312" i="1" s="1"/>
  <c r="AK306" i="1"/>
  <c r="M23" i="1"/>
  <c r="G22" i="1"/>
  <c r="U21" i="1"/>
  <c r="M19" i="1"/>
  <c r="N19" i="1" s="1"/>
  <c r="G18" i="1"/>
  <c r="U17" i="1"/>
  <c r="G8" i="1"/>
  <c r="U7" i="1"/>
  <c r="AK423" i="1"/>
  <c r="G423" i="1"/>
  <c r="U422" i="1"/>
  <c r="M422" i="1"/>
  <c r="AL422" i="1" s="1"/>
  <c r="G422" i="1"/>
  <c r="AK417" i="1"/>
  <c r="M417" i="1"/>
  <c r="N417" i="1" s="1"/>
  <c r="AK415" i="1"/>
  <c r="AK414" i="1"/>
  <c r="G414" i="1"/>
  <c r="U413" i="1"/>
  <c r="G412" i="1"/>
  <c r="G411" i="1"/>
  <c r="U410" i="1"/>
  <c r="M410" i="1"/>
  <c r="AL410" i="1" s="1"/>
  <c r="M408" i="1"/>
  <c r="AL408" i="1" s="1"/>
  <c r="AK399" i="1"/>
  <c r="G399" i="1"/>
  <c r="U397" i="1"/>
  <c r="AK394" i="1"/>
  <c r="G392" i="1"/>
  <c r="U391" i="1"/>
  <c r="G390" i="1"/>
  <c r="M388" i="1"/>
  <c r="AL388" i="1" s="1"/>
  <c r="G384" i="1"/>
  <c r="U383" i="1"/>
  <c r="G382" i="1"/>
  <c r="M380" i="1"/>
  <c r="AL380" i="1" s="1"/>
  <c r="G376" i="1"/>
  <c r="U375" i="1"/>
  <c r="G374" i="1"/>
  <c r="M372" i="1"/>
  <c r="AL372" i="1" s="1"/>
  <c r="AK366" i="1"/>
  <c r="M362" i="1"/>
  <c r="AL362" i="1" s="1"/>
  <c r="M354" i="1"/>
  <c r="AL354" i="1" s="1"/>
  <c r="AK353" i="1"/>
  <c r="G352" i="1"/>
  <c r="AK348" i="1"/>
  <c r="M346" i="1"/>
  <c r="AL346" i="1" s="1"/>
  <c r="G341" i="1"/>
  <c r="M337" i="1"/>
  <c r="AL337" i="1" s="1"/>
  <c r="U333" i="1"/>
  <c r="G332" i="1"/>
  <c r="AK330" i="1"/>
  <c r="G330" i="1"/>
  <c r="U327" i="1"/>
  <c r="AK322" i="1"/>
  <c r="G322" i="1"/>
  <c r="U319" i="1"/>
  <c r="G316" i="1"/>
  <c r="U313" i="1"/>
  <c r="U311" i="1"/>
  <c r="G308" i="1"/>
  <c r="F302" i="2"/>
  <c r="F298" i="2"/>
  <c r="F294" i="2"/>
  <c r="F290" i="2"/>
  <c r="F286" i="2"/>
  <c r="F282" i="2"/>
  <c r="F278" i="2"/>
  <c r="F274" i="2"/>
  <c r="F270" i="2"/>
  <c r="F266" i="2"/>
  <c r="F262" i="2"/>
  <c r="F258" i="2"/>
  <c r="F254" i="2"/>
  <c r="F250" i="2"/>
  <c r="F246" i="2"/>
  <c r="F242" i="2"/>
  <c r="F238" i="2"/>
  <c r="F234" i="2"/>
  <c r="F230" i="2"/>
  <c r="F226" i="2"/>
  <c r="F222" i="2"/>
  <c r="F218" i="2"/>
  <c r="F214" i="2"/>
  <c r="F210" i="2"/>
  <c r="F206" i="2"/>
  <c r="F202" i="2"/>
  <c r="F198" i="2"/>
  <c r="F194" i="2"/>
  <c r="F190" i="2"/>
  <c r="F186" i="2"/>
  <c r="F182" i="2"/>
  <c r="F178" i="2"/>
  <c r="F160" i="2"/>
  <c r="F157" i="2"/>
  <c r="F146" i="2"/>
  <c r="F138" i="2"/>
  <c r="F414" i="2"/>
  <c r="F382" i="2"/>
  <c r="F350" i="2"/>
  <c r="G32" i="1"/>
  <c r="U31" i="1"/>
  <c r="M29" i="1"/>
  <c r="G28" i="1"/>
  <c r="U27" i="1"/>
  <c r="M25" i="1"/>
  <c r="M15" i="1"/>
  <c r="AL15" i="1" s="1"/>
  <c r="G14" i="1"/>
  <c r="N14" i="1" s="1"/>
  <c r="U13" i="1"/>
  <c r="M11" i="1"/>
  <c r="AL11" i="1" s="1"/>
  <c r="G10" i="1"/>
  <c r="U9" i="1"/>
  <c r="M305" i="1"/>
  <c r="AK305" i="1"/>
  <c r="M423" i="1"/>
  <c r="AL423" i="1" s="1"/>
  <c r="AK419" i="1"/>
  <c r="AK418" i="1"/>
  <c r="G418" i="1"/>
  <c r="U417" i="1"/>
  <c r="G416" i="1"/>
  <c r="G415" i="1"/>
  <c r="U414" i="1"/>
  <c r="M414" i="1"/>
  <c r="AL414" i="1" s="1"/>
  <c r="M412" i="1"/>
  <c r="N412" i="1" s="1"/>
  <c r="AK405" i="1"/>
  <c r="M405" i="1"/>
  <c r="N405" i="1" s="1"/>
  <c r="AK403" i="1"/>
  <c r="AK402" i="1"/>
  <c r="AK401" i="1"/>
  <c r="M401" i="1"/>
  <c r="N401" i="1" s="1"/>
  <c r="G400" i="1"/>
  <c r="M399" i="1"/>
  <c r="AL399" i="1" s="1"/>
  <c r="AK396" i="1"/>
  <c r="M396" i="1"/>
  <c r="AL396" i="1" s="1"/>
  <c r="M386" i="1"/>
  <c r="AL386" i="1" s="1"/>
  <c r="M378" i="1"/>
  <c r="AL378" i="1" s="1"/>
  <c r="M374" i="1"/>
  <c r="M370" i="1"/>
  <c r="AL370" i="1" s="1"/>
  <c r="G367" i="1"/>
  <c r="AK364" i="1"/>
  <c r="U364" i="1"/>
  <c r="G363" i="1"/>
  <c r="AK360" i="1"/>
  <c r="G359" i="1"/>
  <c r="AK356" i="1"/>
  <c r="U356" i="1"/>
  <c r="G355" i="1"/>
  <c r="G349" i="1"/>
  <c r="N349" i="1" s="1"/>
  <c r="G347" i="1"/>
  <c r="U343" i="1"/>
  <c r="U341" i="1"/>
  <c r="M341" i="1"/>
  <c r="AL341" i="1" s="1"/>
  <c r="U340" i="1"/>
  <c r="U339" i="1"/>
  <c r="U337" i="1"/>
  <c r="U335" i="1"/>
  <c r="M332" i="1"/>
  <c r="AL332" i="1" s="1"/>
  <c r="G331" i="1"/>
  <c r="G323" i="1"/>
  <c r="AK318" i="1"/>
  <c r="AK314" i="1"/>
  <c r="U306" i="1"/>
  <c r="F301" i="2"/>
  <c r="F297" i="2"/>
  <c r="F293" i="2"/>
  <c r="F289" i="2"/>
  <c r="F285" i="2"/>
  <c r="F281" i="2"/>
  <c r="F277" i="2"/>
  <c r="F170" i="2"/>
  <c r="F152" i="2"/>
  <c r="F149" i="2"/>
  <c r="F406" i="2"/>
  <c r="F374" i="2"/>
  <c r="F342" i="2"/>
  <c r="G340" i="1"/>
  <c r="M331" i="1"/>
  <c r="AL331" i="1" s="1"/>
  <c r="U330" i="1"/>
  <c r="G329" i="1"/>
  <c r="M323" i="1"/>
  <c r="AL323" i="1" s="1"/>
  <c r="U322" i="1"/>
  <c r="G321" i="1"/>
  <c r="G319" i="1"/>
  <c r="G315" i="1"/>
  <c r="G313" i="1"/>
  <c r="G311" i="1"/>
  <c r="G306" i="1"/>
  <c r="F273" i="2"/>
  <c r="F269" i="2"/>
  <c r="F265" i="2"/>
  <c r="F261" i="2"/>
  <c r="F257" i="2"/>
  <c r="F253" i="2"/>
  <c r="F249" i="2"/>
  <c r="F245" i="2"/>
  <c r="F241" i="2"/>
  <c r="F237" i="2"/>
  <c r="F233" i="2"/>
  <c r="F229" i="2"/>
  <c r="F225" i="2"/>
  <c r="F221" i="2"/>
  <c r="F217" i="2"/>
  <c r="F213" i="2"/>
  <c r="F209" i="2"/>
  <c r="F205" i="2"/>
  <c r="F201" i="2"/>
  <c r="F197" i="2"/>
  <c r="F193" i="2"/>
  <c r="F189" i="2"/>
  <c r="F185" i="2"/>
  <c r="F181" i="2"/>
  <c r="F177" i="2"/>
  <c r="F164" i="2"/>
  <c r="F148" i="2"/>
  <c r="F132" i="2"/>
  <c r="F128" i="2"/>
  <c r="F124" i="2"/>
  <c r="F120" i="2"/>
  <c r="F116" i="2"/>
  <c r="F112" i="2"/>
  <c r="F108" i="2"/>
  <c r="F104" i="2"/>
  <c r="F100" i="2"/>
  <c r="F96" i="2"/>
  <c r="F92" i="2"/>
  <c r="F88" i="2"/>
  <c r="F84" i="2"/>
  <c r="F80" i="2"/>
  <c r="F76" i="2"/>
  <c r="F72" i="2"/>
  <c r="F68" i="2"/>
  <c r="F64" i="2"/>
  <c r="F60" i="2"/>
  <c r="F56" i="2"/>
  <c r="F52" i="2"/>
  <c r="F48" i="2"/>
  <c r="F44" i="2"/>
  <c r="F40" i="2"/>
  <c r="F36" i="2"/>
  <c r="F32" i="2"/>
  <c r="F28" i="2"/>
  <c r="F24" i="2"/>
  <c r="F20" i="2"/>
  <c r="F16" i="2"/>
  <c r="F12" i="2"/>
  <c r="F8" i="2"/>
  <c r="F419" i="2"/>
  <c r="F411" i="2"/>
  <c r="F403" i="2"/>
  <c r="F395" i="2"/>
  <c r="F387" i="2"/>
  <c r="F379" i="2"/>
  <c r="F371" i="2"/>
  <c r="F369" i="2"/>
  <c r="F363" i="2"/>
  <c r="F355" i="2"/>
  <c r="F347" i="2"/>
  <c r="F332" i="2"/>
  <c r="F310" i="2"/>
  <c r="F141" i="2"/>
  <c r="F93" i="2"/>
  <c r="F61" i="2"/>
  <c r="F57" i="2"/>
  <c r="F53" i="2"/>
  <c r="F25" i="2"/>
  <c r="F7" i="2"/>
  <c r="F299" i="2"/>
  <c r="F295" i="2"/>
  <c r="F291" i="2"/>
  <c r="F287" i="2"/>
  <c r="F283" i="2"/>
  <c r="F279" i="2"/>
  <c r="F275" i="2"/>
  <c r="F271" i="2"/>
  <c r="F267" i="2"/>
  <c r="F263" i="2"/>
  <c r="F259" i="2"/>
  <c r="F255" i="2"/>
  <c r="F251" i="2"/>
  <c r="F247" i="2"/>
  <c r="F243" i="2"/>
  <c r="F239" i="2"/>
  <c r="F235" i="2"/>
  <c r="F231" i="2"/>
  <c r="F227" i="2"/>
  <c r="F223" i="2"/>
  <c r="F219" i="2"/>
  <c r="F215" i="2"/>
  <c r="F211" i="2"/>
  <c r="F207" i="2"/>
  <c r="F203" i="2"/>
  <c r="F199" i="2"/>
  <c r="F195" i="2"/>
  <c r="F191" i="2"/>
  <c r="F187" i="2"/>
  <c r="F183" i="2"/>
  <c r="F179" i="2"/>
  <c r="F172" i="2"/>
  <c r="F156" i="2"/>
  <c r="F140" i="2"/>
  <c r="F130" i="2"/>
  <c r="F126" i="2"/>
  <c r="F122" i="2"/>
  <c r="F118" i="2"/>
  <c r="F114" i="2"/>
  <c r="F110" i="2"/>
  <c r="F106" i="2"/>
  <c r="F102" i="2"/>
  <c r="F98" i="2"/>
  <c r="F94" i="2"/>
  <c r="F90" i="2"/>
  <c r="F86" i="2"/>
  <c r="F82" i="2"/>
  <c r="F78" i="2"/>
  <c r="F74" i="2"/>
  <c r="F70" i="2"/>
  <c r="F66" i="2"/>
  <c r="F62" i="2"/>
  <c r="F58" i="2"/>
  <c r="F54" i="2"/>
  <c r="F50" i="2"/>
  <c r="F46" i="2"/>
  <c r="F42" i="2"/>
  <c r="F38" i="2"/>
  <c r="F34" i="2"/>
  <c r="F30" i="2"/>
  <c r="F26" i="2"/>
  <c r="F22" i="2"/>
  <c r="F18" i="2"/>
  <c r="F14" i="2"/>
  <c r="F10" i="2"/>
  <c r="F305" i="2"/>
  <c r="F423" i="2"/>
  <c r="F415" i="2"/>
  <c r="F407" i="2"/>
  <c r="F399" i="2"/>
  <c r="F391" i="2"/>
  <c r="F383" i="2"/>
  <c r="F373" i="2"/>
  <c r="F367" i="2"/>
  <c r="F359" i="2"/>
  <c r="F351" i="2"/>
  <c r="F343" i="2"/>
  <c r="F334" i="2"/>
  <c r="F423" i="14"/>
  <c r="F339" i="2"/>
  <c r="F331" i="2"/>
  <c r="F323" i="2"/>
  <c r="F315" i="2"/>
  <c r="F307" i="2"/>
  <c r="F422" i="14"/>
  <c r="F418" i="14"/>
  <c r="F414" i="14"/>
  <c r="F410" i="14"/>
  <c r="F406" i="14"/>
  <c r="F402" i="14"/>
  <c r="F398" i="14"/>
  <c r="F394" i="14"/>
  <c r="F341" i="2"/>
  <c r="F325" i="2"/>
  <c r="F419" i="14"/>
  <c r="F415" i="14"/>
  <c r="F411" i="14"/>
  <c r="F407" i="14"/>
  <c r="F403" i="14"/>
  <c r="F399" i="14"/>
  <c r="F395" i="14"/>
  <c r="F391" i="14"/>
  <c r="F335" i="2"/>
  <c r="F327" i="2"/>
  <c r="F319" i="2"/>
  <c r="F311" i="2"/>
  <c r="F45" i="5"/>
  <c r="M45" i="5" s="1"/>
  <c r="F43" i="5"/>
  <c r="F37" i="5"/>
  <c r="F35" i="5"/>
  <c r="F29" i="5"/>
  <c r="M29" i="5" s="1"/>
  <c r="F27" i="5"/>
  <c r="F21" i="5"/>
  <c r="F19" i="5"/>
  <c r="F13" i="5"/>
  <c r="M13" i="5" s="1"/>
  <c r="F11" i="5"/>
  <c r="F40" i="5"/>
  <c r="M40" i="5" s="1"/>
  <c r="F32" i="5"/>
  <c r="F24" i="5"/>
  <c r="F16" i="5"/>
  <c r="M16" i="5" s="1"/>
  <c r="F384" i="14"/>
  <c r="F380" i="14"/>
  <c r="F364" i="14"/>
  <c r="F360" i="14"/>
  <c r="F348" i="14"/>
  <c r="F340" i="14"/>
  <c r="F336" i="14"/>
  <c r="F312" i="14"/>
  <c r="F41" i="5"/>
  <c r="M41" i="5" s="1"/>
  <c r="F39" i="5"/>
  <c r="M39" i="5" s="1"/>
  <c r="F33" i="5"/>
  <c r="M33" i="5" s="1"/>
  <c r="F31" i="5"/>
  <c r="M31" i="5" s="1"/>
  <c r="F25" i="5"/>
  <c r="M25" i="5" s="1"/>
  <c r="F23" i="5"/>
  <c r="M23" i="5" s="1"/>
  <c r="F17" i="5"/>
  <c r="M17" i="5" s="1"/>
  <c r="F15" i="5"/>
  <c r="M15" i="5" s="1"/>
  <c r="F9" i="5"/>
  <c r="M9" i="5" s="1"/>
  <c r="F387" i="14"/>
  <c r="F383" i="14"/>
  <c r="F379" i="14"/>
  <c r="F375" i="14"/>
  <c r="F371" i="14"/>
  <c r="F367" i="14"/>
  <c r="F363" i="14"/>
  <c r="F359" i="14"/>
  <c r="F355" i="14"/>
  <c r="F351" i="14"/>
  <c r="F347" i="14"/>
  <c r="F343" i="14"/>
  <c r="F339" i="14"/>
  <c r="F335" i="14"/>
  <c r="F331" i="14"/>
  <c r="F327" i="14"/>
  <c r="F323" i="14"/>
  <c r="F319" i="14"/>
  <c r="F315" i="14"/>
  <c r="F311" i="14"/>
  <c r="F307" i="14"/>
  <c r="F389" i="14"/>
  <c r="F385" i="14"/>
  <c r="F390" i="14"/>
  <c r="F386" i="14"/>
  <c r="F382" i="14"/>
  <c r="F378" i="14"/>
  <c r="F374" i="14"/>
  <c r="F370" i="14"/>
  <c r="F366" i="14"/>
  <c r="F362" i="14"/>
  <c r="F358" i="14"/>
  <c r="F354" i="14"/>
  <c r="F350" i="14"/>
  <c r="F346" i="14"/>
  <c r="F342" i="14"/>
  <c r="F338" i="14"/>
  <c r="F334" i="14"/>
  <c r="F330" i="14"/>
  <c r="F326" i="14"/>
  <c r="F322" i="14"/>
  <c r="F318" i="14"/>
  <c r="F314" i="14"/>
  <c r="F310" i="14"/>
  <c r="F306" i="14"/>
  <c r="F171" i="2"/>
  <c r="F163" i="2"/>
  <c r="F155" i="2"/>
  <c r="F147" i="2"/>
  <c r="F139" i="2"/>
  <c r="F175" i="2"/>
  <c r="F169" i="2"/>
  <c r="F161" i="2"/>
  <c r="F151" i="2"/>
  <c r="F143" i="2"/>
  <c r="F135" i="2"/>
  <c r="F59" i="2"/>
  <c r="F153" i="2"/>
  <c r="F145" i="2"/>
  <c r="F137" i="2"/>
  <c r="F131" i="2"/>
  <c r="F127" i="2"/>
  <c r="F123" i="2"/>
  <c r="F119" i="2"/>
  <c r="F115" i="2"/>
  <c r="F111" i="2"/>
  <c r="F107" i="2"/>
  <c r="F103" i="2"/>
  <c r="F99" i="2"/>
  <c r="F95" i="2"/>
  <c r="F87" i="2"/>
  <c r="F83" i="2"/>
  <c r="F79" i="2"/>
  <c r="F75" i="2"/>
  <c r="F71" i="2"/>
  <c r="F67" i="2"/>
  <c r="F63" i="2"/>
  <c r="F51" i="2"/>
  <c r="F47" i="2"/>
  <c r="F43" i="2"/>
  <c r="F39" i="2"/>
  <c r="F35" i="2"/>
  <c r="F31" i="2"/>
  <c r="F27" i="2"/>
  <c r="F23" i="2"/>
  <c r="F19" i="2"/>
  <c r="F15" i="2"/>
  <c r="F11" i="2"/>
  <c r="AK397" i="1"/>
  <c r="AK377" i="1"/>
  <c r="M395" i="1"/>
  <c r="N395" i="1" s="1"/>
  <c r="AK385" i="1"/>
  <c r="M344" i="1"/>
  <c r="AL344" i="1" s="1"/>
  <c r="G396" i="1"/>
  <c r="AK393" i="1"/>
  <c r="M387" i="1"/>
  <c r="AL387" i="1" s="1"/>
  <c r="AK382" i="1"/>
  <c r="M382" i="1"/>
  <c r="AL382" i="1" s="1"/>
  <c r="AK370" i="1"/>
  <c r="AK361" i="1"/>
  <c r="M355" i="1"/>
  <c r="AL355" i="1" s="1"/>
  <c r="M352" i="1"/>
  <c r="AK346" i="1"/>
  <c r="M324" i="1"/>
  <c r="AL324" i="1" s="1"/>
  <c r="AK319" i="1"/>
  <c r="AK313" i="1"/>
  <c r="AK386" i="1"/>
  <c r="M371" i="1"/>
  <c r="N371" i="1" s="1"/>
  <c r="M366" i="1"/>
  <c r="AL366" i="1" s="1"/>
  <c r="AK354" i="1"/>
  <c r="G398" i="1"/>
  <c r="AK395" i="1"/>
  <c r="M379" i="1"/>
  <c r="AL379" i="1" s="1"/>
  <c r="AK374" i="1"/>
  <c r="AK362" i="1"/>
  <c r="AK390" i="1"/>
  <c r="M390" i="1"/>
  <c r="AL390" i="1" s="1"/>
  <c r="AK378" i="1"/>
  <c r="AK369" i="1"/>
  <c r="M363" i="1"/>
  <c r="AL363" i="1" s="1"/>
  <c r="AK358" i="1"/>
  <c r="M358" i="1"/>
  <c r="N358" i="1" s="1"/>
  <c r="AK328" i="1"/>
  <c r="M326" i="1"/>
  <c r="AL326" i="1" s="1"/>
  <c r="AK310" i="1"/>
  <c r="U393" i="1"/>
  <c r="M389" i="1"/>
  <c r="AK387" i="1"/>
  <c r="G386" i="1"/>
  <c r="N386" i="1" s="1"/>
  <c r="U385" i="1"/>
  <c r="M381" i="1"/>
  <c r="AL381" i="1" s="1"/>
  <c r="AK379" i="1"/>
  <c r="G378" i="1"/>
  <c r="U377" i="1"/>
  <c r="M373" i="1"/>
  <c r="AL373" i="1" s="1"/>
  <c r="AK371" i="1"/>
  <c r="G370" i="1"/>
  <c r="U369" i="1"/>
  <c r="M365" i="1"/>
  <c r="AK363" i="1"/>
  <c r="G362" i="1"/>
  <c r="U361" i="1"/>
  <c r="M357" i="1"/>
  <c r="AK355" i="1"/>
  <c r="G354" i="1"/>
  <c r="U353" i="1"/>
  <c r="G348" i="1"/>
  <c r="AK345" i="1"/>
  <c r="M345" i="1"/>
  <c r="N345" i="1" s="1"/>
  <c r="M340" i="1"/>
  <c r="AK337" i="1"/>
  <c r="M335" i="1"/>
  <c r="AK320" i="1"/>
  <c r="M318" i="1"/>
  <c r="AL318" i="1" s="1"/>
  <c r="G314" i="1"/>
  <c r="AK311" i="1"/>
  <c r="M391" i="1"/>
  <c r="AL391" i="1" s="1"/>
  <c r="AK389" i="1"/>
  <c r="G388" i="1"/>
  <c r="U387" i="1"/>
  <c r="M383" i="1"/>
  <c r="AL383" i="1" s="1"/>
  <c r="AK381" i="1"/>
  <c r="G380" i="1"/>
  <c r="U379" i="1"/>
  <c r="M375" i="1"/>
  <c r="N375" i="1" s="1"/>
  <c r="AK373" i="1"/>
  <c r="G372" i="1"/>
  <c r="U371" i="1"/>
  <c r="M367" i="1"/>
  <c r="N367" i="1" s="1"/>
  <c r="AK365" i="1"/>
  <c r="G364" i="1"/>
  <c r="U363" i="1"/>
  <c r="M359" i="1"/>
  <c r="AL359" i="1" s="1"/>
  <c r="AK357" i="1"/>
  <c r="G356" i="1"/>
  <c r="U355" i="1"/>
  <c r="AK351" i="1"/>
  <c r="M351" i="1"/>
  <c r="G346" i="1"/>
  <c r="AK343" i="1"/>
  <c r="M343" i="1"/>
  <c r="G338" i="1"/>
  <c r="AK335" i="1"/>
  <c r="AK329" i="1"/>
  <c r="M327" i="1"/>
  <c r="N327" i="1" s="1"/>
  <c r="AK312" i="1"/>
  <c r="M310" i="1"/>
  <c r="AL310" i="1" s="1"/>
  <c r="M393" i="1"/>
  <c r="N393" i="1" s="1"/>
  <c r="AK391" i="1"/>
  <c r="M385" i="1"/>
  <c r="AK383" i="1"/>
  <c r="M377" i="1"/>
  <c r="AL377" i="1" s="1"/>
  <c r="AK375" i="1"/>
  <c r="M369" i="1"/>
  <c r="AL369" i="1" s="1"/>
  <c r="AK367" i="1"/>
  <c r="M361" i="1"/>
  <c r="AK359" i="1"/>
  <c r="M353" i="1"/>
  <c r="N353" i="1" s="1"/>
  <c r="AK349" i="1"/>
  <c r="AK341" i="1"/>
  <c r="AK336" i="1"/>
  <c r="M334" i="1"/>
  <c r="AK327" i="1"/>
  <c r="AK321" i="1"/>
  <c r="G336" i="1"/>
  <c r="AK333" i="1"/>
  <c r="M333" i="1"/>
  <c r="G328" i="1"/>
  <c r="N328" i="1" s="1"/>
  <c r="AK325" i="1"/>
  <c r="M325" i="1"/>
  <c r="AL325" i="1" s="1"/>
  <c r="G320" i="1"/>
  <c r="AK317" i="1"/>
  <c r="M317" i="1"/>
  <c r="N317" i="1" s="1"/>
  <c r="G312" i="1"/>
  <c r="AK309" i="1"/>
  <c r="M309" i="1"/>
  <c r="AK339" i="1"/>
  <c r="M339" i="1"/>
  <c r="G334" i="1"/>
  <c r="AK331" i="1"/>
  <c r="G326" i="1"/>
  <c r="AK323" i="1"/>
  <c r="G318" i="1"/>
  <c r="AK315" i="1"/>
  <c r="G310" i="1"/>
  <c r="AK307" i="1"/>
  <c r="M307" i="1"/>
  <c r="N307" i="1" s="1"/>
  <c r="M279" i="1"/>
  <c r="AK273" i="1"/>
  <c r="AK227" i="1"/>
  <c r="M281" i="1"/>
  <c r="U279" i="1"/>
  <c r="G278" i="1"/>
  <c r="AK275" i="1"/>
  <c r="M273" i="1"/>
  <c r="AK267" i="1"/>
  <c r="N266" i="1"/>
  <c r="AK261" i="1"/>
  <c r="AK259" i="1"/>
  <c r="AK257" i="1"/>
  <c r="AK255" i="1"/>
  <c r="AK253" i="1"/>
  <c r="AK251" i="1"/>
  <c r="AK249" i="1"/>
  <c r="AK247" i="1"/>
  <c r="AK245" i="1"/>
  <c r="AK243" i="1"/>
  <c r="AK241" i="1"/>
  <c r="AK239" i="1"/>
  <c r="AK237" i="1"/>
  <c r="AK234" i="1"/>
  <c r="AK269" i="1"/>
  <c r="N260" i="1"/>
  <c r="N238" i="1"/>
  <c r="M231" i="1"/>
  <c r="AL231" i="1" s="1"/>
  <c r="AK279" i="1"/>
  <c r="M277" i="1"/>
  <c r="N277" i="1" s="1"/>
  <c r="U275" i="1"/>
  <c r="G274" i="1"/>
  <c r="AK271" i="1"/>
  <c r="M234" i="1"/>
  <c r="AL234" i="1" s="1"/>
  <c r="U281" i="1"/>
  <c r="G280" i="1"/>
  <c r="N280" i="1" s="1"/>
  <c r="AK277" i="1"/>
  <c r="M275" i="1"/>
  <c r="U273" i="1"/>
  <c r="G272" i="1"/>
  <c r="N272" i="1" s="1"/>
  <c r="AK265" i="1"/>
  <c r="AK263" i="1"/>
  <c r="M263" i="1"/>
  <c r="M261" i="1"/>
  <c r="AL261" i="1" s="1"/>
  <c r="M259" i="1"/>
  <c r="M257" i="1"/>
  <c r="M255" i="1"/>
  <c r="M253" i="1"/>
  <c r="AL253" i="1" s="1"/>
  <c r="M251" i="1"/>
  <c r="M249" i="1"/>
  <c r="N249" i="1" s="1"/>
  <c r="M247" i="1"/>
  <c r="M245" i="1"/>
  <c r="M243" i="1"/>
  <c r="M241" i="1"/>
  <c r="AL241" i="1" s="1"/>
  <c r="M239" i="1"/>
  <c r="N239" i="1" s="1"/>
  <c r="M237" i="1"/>
  <c r="AL237" i="1" s="1"/>
  <c r="AK230" i="1"/>
  <c r="AK235" i="1"/>
  <c r="G234" i="1"/>
  <c r="U233" i="1"/>
  <c r="AK229" i="1"/>
  <c r="M225" i="1"/>
  <c r="N225" i="1" s="1"/>
  <c r="AK224" i="1"/>
  <c r="M224" i="1"/>
  <c r="M223" i="1"/>
  <c r="AL223" i="1" s="1"/>
  <c r="AK222" i="1"/>
  <c r="M222" i="1"/>
  <c r="M221" i="1"/>
  <c r="AL221" i="1" s="1"/>
  <c r="AK220" i="1"/>
  <c r="M220" i="1"/>
  <c r="M219" i="1"/>
  <c r="AK218" i="1"/>
  <c r="M218" i="1"/>
  <c r="AL218" i="1" s="1"/>
  <c r="M217" i="1"/>
  <c r="AL217" i="1" s="1"/>
  <c r="AK216" i="1"/>
  <c r="M216" i="1"/>
  <c r="M215" i="1"/>
  <c r="AL215" i="1" s="1"/>
  <c r="AK214" i="1"/>
  <c r="M214" i="1"/>
  <c r="M213" i="1"/>
  <c r="N213" i="1" s="1"/>
  <c r="AK212" i="1"/>
  <c r="M212" i="1"/>
  <c r="N212" i="1" s="1"/>
  <c r="M211" i="1"/>
  <c r="AK210" i="1"/>
  <c r="M210" i="1"/>
  <c r="AL210" i="1" s="1"/>
  <c r="M209" i="1"/>
  <c r="AL209" i="1" s="1"/>
  <c r="AK208" i="1"/>
  <c r="M208" i="1"/>
  <c r="AL208" i="1" s="1"/>
  <c r="M207" i="1"/>
  <c r="AL207" i="1" s="1"/>
  <c r="AK206" i="1"/>
  <c r="M206" i="1"/>
  <c r="M205" i="1"/>
  <c r="N205" i="1" s="1"/>
  <c r="AK204" i="1"/>
  <c r="M204" i="1"/>
  <c r="M203" i="1"/>
  <c r="AK202" i="1"/>
  <c r="M202" i="1"/>
  <c r="M201" i="1"/>
  <c r="AL201" i="1" s="1"/>
  <c r="AK200" i="1"/>
  <c r="M200" i="1"/>
  <c r="M199" i="1"/>
  <c r="AL199" i="1" s="1"/>
  <c r="AK198" i="1"/>
  <c r="M198" i="1"/>
  <c r="N198" i="1" s="1"/>
  <c r="M197" i="1"/>
  <c r="AL197" i="1" s="1"/>
  <c r="AK196" i="1"/>
  <c r="M196" i="1"/>
  <c r="M195" i="1"/>
  <c r="AK194" i="1"/>
  <c r="M194" i="1"/>
  <c r="AL194" i="1" s="1"/>
  <c r="M193" i="1"/>
  <c r="N193" i="1" s="1"/>
  <c r="AK192" i="1"/>
  <c r="M192" i="1"/>
  <c r="AL192" i="1" s="1"/>
  <c r="N190" i="1"/>
  <c r="AK186" i="1"/>
  <c r="M184" i="1"/>
  <c r="AK171" i="1"/>
  <c r="AK153" i="1"/>
  <c r="AK170" i="1"/>
  <c r="AK145" i="1"/>
  <c r="M233" i="1"/>
  <c r="AL233" i="1" s="1"/>
  <c r="AK231" i="1"/>
  <c r="G228" i="1"/>
  <c r="AK225" i="1"/>
  <c r="AK223" i="1"/>
  <c r="AK221" i="1"/>
  <c r="AK219" i="1"/>
  <c r="AK217" i="1"/>
  <c r="AK215" i="1"/>
  <c r="AK213" i="1"/>
  <c r="AK211" i="1"/>
  <c r="AK209" i="1"/>
  <c r="AK207" i="1"/>
  <c r="AK205" i="1"/>
  <c r="AK203" i="1"/>
  <c r="AK201" i="1"/>
  <c r="AK199" i="1"/>
  <c r="AK197" i="1"/>
  <c r="AK195" i="1"/>
  <c r="AK193" i="1"/>
  <c r="AK191" i="1"/>
  <c r="AK179" i="1"/>
  <c r="M176" i="1"/>
  <c r="AK169" i="1"/>
  <c r="AK137" i="1"/>
  <c r="M235" i="1"/>
  <c r="N235" i="1" s="1"/>
  <c r="AK233" i="1"/>
  <c r="G232" i="1"/>
  <c r="U231" i="1"/>
  <c r="M227" i="1"/>
  <c r="AL227" i="1" s="1"/>
  <c r="G226" i="1"/>
  <c r="AK187" i="1"/>
  <c r="AK178" i="1"/>
  <c r="AK161" i="1"/>
  <c r="G188" i="1"/>
  <c r="AK185" i="1"/>
  <c r="M185" i="1"/>
  <c r="G180" i="1"/>
  <c r="AK177" i="1"/>
  <c r="M177" i="1"/>
  <c r="AL177" i="1" s="1"/>
  <c r="G172" i="1"/>
  <c r="N172" i="1" s="1"/>
  <c r="AK163" i="1"/>
  <c r="AK155" i="1"/>
  <c r="AK147" i="1"/>
  <c r="AK139" i="1"/>
  <c r="AK183" i="1"/>
  <c r="AK175" i="1"/>
  <c r="AK165" i="1"/>
  <c r="AK157" i="1"/>
  <c r="AK149" i="1"/>
  <c r="AK141" i="1"/>
  <c r="AK133" i="1"/>
  <c r="AK189" i="1"/>
  <c r="AK181" i="1"/>
  <c r="AK173" i="1"/>
  <c r="AK167" i="1"/>
  <c r="AK159" i="1"/>
  <c r="AK151" i="1"/>
  <c r="AK143" i="1"/>
  <c r="AK135" i="1"/>
  <c r="AK121" i="1"/>
  <c r="N96" i="1"/>
  <c r="G91" i="1"/>
  <c r="AK87" i="1"/>
  <c r="M65" i="1"/>
  <c r="AL65" i="1" s="1"/>
  <c r="AK58" i="1"/>
  <c r="AK117" i="1"/>
  <c r="AK115" i="1"/>
  <c r="AK113" i="1"/>
  <c r="M90" i="1"/>
  <c r="AL90" i="1" s="1"/>
  <c r="AK86" i="1"/>
  <c r="M84" i="1"/>
  <c r="AL84" i="1" s="1"/>
  <c r="AK119" i="1"/>
  <c r="AK111" i="1"/>
  <c r="AK109" i="1"/>
  <c r="AK107" i="1"/>
  <c r="AK105" i="1"/>
  <c r="AK103" i="1"/>
  <c r="AK101" i="1"/>
  <c r="AK99" i="1"/>
  <c r="AK97" i="1"/>
  <c r="AK95" i="1"/>
  <c r="AK93" i="1"/>
  <c r="M93" i="1"/>
  <c r="AL93" i="1" s="1"/>
  <c r="AK91" i="1"/>
  <c r="G90" i="1"/>
  <c r="U89" i="1"/>
  <c r="M85" i="1"/>
  <c r="N85" i="1" s="1"/>
  <c r="G84" i="1"/>
  <c r="AK81" i="1"/>
  <c r="AK79" i="1"/>
  <c r="AK77" i="1"/>
  <c r="AK75" i="1"/>
  <c r="AK73" i="1"/>
  <c r="M55" i="1"/>
  <c r="N55" i="1" s="1"/>
  <c r="AK15" i="1"/>
  <c r="U93" i="1"/>
  <c r="G88" i="1"/>
  <c r="AK85" i="1"/>
  <c r="AK80" i="1"/>
  <c r="M80" i="1"/>
  <c r="AK78" i="1"/>
  <c r="M78" i="1"/>
  <c r="AK76" i="1"/>
  <c r="M76" i="1"/>
  <c r="AL76" i="1" s="1"/>
  <c r="AK74" i="1"/>
  <c r="M74" i="1"/>
  <c r="AL74" i="1" s="1"/>
  <c r="AK72" i="1"/>
  <c r="M72" i="1"/>
  <c r="AL72" i="1" s="1"/>
  <c r="AK70" i="1"/>
  <c r="M70" i="1"/>
  <c r="M63" i="1"/>
  <c r="AL63" i="1" s="1"/>
  <c r="M91" i="1"/>
  <c r="AL91" i="1" s="1"/>
  <c r="AK89" i="1"/>
  <c r="M87" i="1"/>
  <c r="G86" i="1"/>
  <c r="AK83" i="1"/>
  <c r="AK64" i="1"/>
  <c r="M69" i="1"/>
  <c r="N69" i="1" s="1"/>
  <c r="AK67" i="1"/>
  <c r="M61" i="1"/>
  <c r="G60" i="1"/>
  <c r="U59" i="1"/>
  <c r="AK57" i="1"/>
  <c r="AK56" i="1"/>
  <c r="M53" i="1"/>
  <c r="N53" i="1" s="1"/>
  <c r="G52" i="1"/>
  <c r="U51" i="1"/>
  <c r="AK39" i="1"/>
  <c r="AK7" i="1"/>
  <c r="M71" i="1"/>
  <c r="AL71" i="1" s="1"/>
  <c r="AK69" i="1"/>
  <c r="G68" i="1"/>
  <c r="AK65" i="1"/>
  <c r="AK63" i="1"/>
  <c r="AK62" i="1"/>
  <c r="M59" i="1"/>
  <c r="G58" i="1"/>
  <c r="AK55" i="1"/>
  <c r="AK54" i="1"/>
  <c r="AK31" i="1"/>
  <c r="AK71" i="1"/>
  <c r="M67" i="1"/>
  <c r="AL67" i="1" s="1"/>
  <c r="AK60" i="1"/>
  <c r="M57" i="1"/>
  <c r="AL57" i="1" s="1"/>
  <c r="AK52" i="1"/>
  <c r="AK23" i="1"/>
  <c r="AK37" i="1"/>
  <c r="N36" i="1"/>
  <c r="AK29" i="1"/>
  <c r="AK21" i="1"/>
  <c r="AK13" i="1"/>
  <c r="AK33" i="1"/>
  <c r="AK25" i="1"/>
  <c r="AK17" i="1"/>
  <c r="AK9" i="1"/>
  <c r="AK35" i="1"/>
  <c r="AK27" i="1"/>
  <c r="AK19" i="1"/>
  <c r="AK11" i="1"/>
  <c r="AL119" i="1"/>
  <c r="AL144" i="1"/>
  <c r="AB305" i="2"/>
  <c r="AA330" i="2"/>
  <c r="AA111" i="2"/>
  <c r="AB111" i="2"/>
  <c r="AC111" i="2"/>
  <c r="AA112" i="2"/>
  <c r="AB112" i="2"/>
  <c r="AC112" i="2"/>
  <c r="AA113" i="2"/>
  <c r="AB113" i="2"/>
  <c r="AC113" i="2"/>
  <c r="AA114" i="2"/>
  <c r="AB114" i="2"/>
  <c r="AC114" i="2"/>
  <c r="AA115" i="2"/>
  <c r="AB115" i="2"/>
  <c r="AC115" i="2"/>
  <c r="AA116" i="2"/>
  <c r="AB116" i="2"/>
  <c r="AC116" i="2"/>
  <c r="AA117" i="2"/>
  <c r="AB117" i="2"/>
  <c r="AC117" i="2"/>
  <c r="AA118" i="2"/>
  <c r="AB118" i="2"/>
  <c r="AC118" i="2"/>
  <c r="AA119" i="2"/>
  <c r="AB119" i="2"/>
  <c r="AC119" i="2"/>
  <c r="AA120" i="2"/>
  <c r="AB120" i="2"/>
  <c r="AC120" i="2"/>
  <c r="AA121" i="2"/>
  <c r="AB121" i="2"/>
  <c r="AC121" i="2"/>
  <c r="AA122" i="2"/>
  <c r="AB122" i="2"/>
  <c r="AC122" i="2"/>
  <c r="AA123" i="2"/>
  <c r="AB123" i="2"/>
  <c r="AC123" i="2"/>
  <c r="AA124" i="2"/>
  <c r="AB124" i="2"/>
  <c r="AC124" i="2"/>
  <c r="AA125" i="2"/>
  <c r="AB125" i="2"/>
  <c r="AC125" i="2"/>
  <c r="AA126" i="2"/>
  <c r="AB126" i="2"/>
  <c r="AC126" i="2"/>
  <c r="AA127" i="2"/>
  <c r="AB127" i="2"/>
  <c r="AC127" i="2"/>
  <c r="AA128" i="2"/>
  <c r="AB128" i="2"/>
  <c r="AC128" i="2"/>
  <c r="AA129" i="2"/>
  <c r="AB129" i="2"/>
  <c r="AC129" i="2"/>
  <c r="AA130" i="2"/>
  <c r="AB130" i="2"/>
  <c r="AC130" i="2"/>
  <c r="AA131" i="2"/>
  <c r="AB131" i="2"/>
  <c r="AC131" i="2"/>
  <c r="AA132" i="2"/>
  <c r="AB132" i="2"/>
  <c r="AC132" i="2"/>
  <c r="AA133" i="2"/>
  <c r="AB133" i="2"/>
  <c r="AC133" i="2"/>
  <c r="AA134" i="2"/>
  <c r="AB134" i="2"/>
  <c r="AC134" i="2"/>
  <c r="AA135" i="2"/>
  <c r="AB135" i="2"/>
  <c r="AC135" i="2"/>
  <c r="AA136" i="2"/>
  <c r="AB136" i="2"/>
  <c r="AC136" i="2"/>
  <c r="AA137" i="2"/>
  <c r="AB137" i="2"/>
  <c r="AC137" i="2"/>
  <c r="AA138" i="2"/>
  <c r="AB138" i="2"/>
  <c r="AC138" i="2"/>
  <c r="AA139" i="2"/>
  <c r="AB139" i="2"/>
  <c r="AC139" i="2"/>
  <c r="AA140" i="2"/>
  <c r="AB140" i="2"/>
  <c r="AC140" i="2"/>
  <c r="AA141" i="2"/>
  <c r="AB141" i="2"/>
  <c r="AC141" i="2"/>
  <c r="AA142" i="2"/>
  <c r="AB142" i="2"/>
  <c r="AC142" i="2"/>
  <c r="AA143" i="2"/>
  <c r="AB143" i="2"/>
  <c r="AC143" i="2"/>
  <c r="AA144" i="2"/>
  <c r="AB144" i="2"/>
  <c r="AC144" i="2"/>
  <c r="AA145" i="2"/>
  <c r="AB145" i="2"/>
  <c r="AC145" i="2"/>
  <c r="AA146" i="2"/>
  <c r="AB146" i="2"/>
  <c r="AC146" i="2"/>
  <c r="AA147" i="2"/>
  <c r="AB147" i="2"/>
  <c r="AC147" i="2"/>
  <c r="AA148" i="2"/>
  <c r="AB148" i="2"/>
  <c r="AC148" i="2"/>
  <c r="AA149" i="2"/>
  <c r="AB149" i="2"/>
  <c r="AC149" i="2"/>
  <c r="AA150" i="2"/>
  <c r="AB150" i="2"/>
  <c r="AC150" i="2"/>
  <c r="AA151" i="2"/>
  <c r="AB151" i="2"/>
  <c r="AC151" i="2"/>
  <c r="AA152" i="2"/>
  <c r="AB152" i="2"/>
  <c r="AC152" i="2"/>
  <c r="AA153" i="2"/>
  <c r="AB153" i="2"/>
  <c r="AC153" i="2"/>
  <c r="AA154" i="2"/>
  <c r="AB154" i="2"/>
  <c r="AC154" i="2"/>
  <c r="AA155" i="2"/>
  <c r="AB155" i="2"/>
  <c r="AC155" i="2"/>
  <c r="AA156" i="2"/>
  <c r="AB156" i="2"/>
  <c r="AC156" i="2"/>
  <c r="AA157" i="2"/>
  <c r="AB157" i="2"/>
  <c r="AC157" i="2"/>
  <c r="AA158" i="2"/>
  <c r="AB158" i="2"/>
  <c r="AC158" i="2"/>
  <c r="AA159" i="2"/>
  <c r="AB159" i="2"/>
  <c r="AC159" i="2"/>
  <c r="AA160" i="2"/>
  <c r="AB160" i="2"/>
  <c r="AC160" i="2"/>
  <c r="AA161" i="2"/>
  <c r="AB161" i="2"/>
  <c r="AC161" i="2"/>
  <c r="AA162" i="2"/>
  <c r="AB162" i="2"/>
  <c r="AC162" i="2"/>
  <c r="AA163" i="2"/>
  <c r="AB163" i="2"/>
  <c r="AC163" i="2"/>
  <c r="AA164" i="2"/>
  <c r="AB164" i="2"/>
  <c r="AC164" i="2"/>
  <c r="AA165" i="2"/>
  <c r="AB165" i="2"/>
  <c r="AC165" i="2"/>
  <c r="AA166" i="2"/>
  <c r="AB166" i="2"/>
  <c r="AC166" i="2"/>
  <c r="AA167" i="2"/>
  <c r="AB167" i="2"/>
  <c r="AC167" i="2"/>
  <c r="AA168" i="2"/>
  <c r="AB168" i="2"/>
  <c r="AC168" i="2"/>
  <c r="AA169" i="2"/>
  <c r="AB169" i="2"/>
  <c r="AC169" i="2"/>
  <c r="AA170" i="2"/>
  <c r="AB170" i="2"/>
  <c r="AC170" i="2"/>
  <c r="AA171" i="2"/>
  <c r="AB171" i="2"/>
  <c r="AC171" i="2"/>
  <c r="AA172" i="2"/>
  <c r="AB172" i="2"/>
  <c r="AC172" i="2"/>
  <c r="AA173" i="2"/>
  <c r="AB173" i="2"/>
  <c r="AC173" i="2"/>
  <c r="AA174" i="2"/>
  <c r="AB174" i="2"/>
  <c r="AC174" i="2"/>
  <c r="AA175" i="2"/>
  <c r="AB175" i="2"/>
  <c r="AC175" i="2"/>
  <c r="AA176" i="2"/>
  <c r="AB176" i="2"/>
  <c r="AC176" i="2"/>
  <c r="AA177" i="2"/>
  <c r="AB177" i="2"/>
  <c r="AC177" i="2"/>
  <c r="AA178" i="2"/>
  <c r="AB178" i="2"/>
  <c r="AC178" i="2"/>
  <c r="AA179" i="2"/>
  <c r="AB179" i="2"/>
  <c r="AC179" i="2"/>
  <c r="AA180" i="2"/>
  <c r="AB180" i="2"/>
  <c r="AC180" i="2"/>
  <c r="AA181" i="2"/>
  <c r="AB181" i="2"/>
  <c r="AC181" i="2"/>
  <c r="AA182" i="2"/>
  <c r="AB182" i="2"/>
  <c r="AC182" i="2"/>
  <c r="AA183" i="2"/>
  <c r="AB183" i="2"/>
  <c r="AC183" i="2"/>
  <c r="AA184" i="2"/>
  <c r="AB184" i="2"/>
  <c r="AC184" i="2"/>
  <c r="AA185" i="2"/>
  <c r="AB185" i="2"/>
  <c r="AC185" i="2"/>
  <c r="AA186" i="2"/>
  <c r="AB186" i="2"/>
  <c r="AC186" i="2"/>
  <c r="AA187" i="2"/>
  <c r="AB187" i="2"/>
  <c r="AC187" i="2"/>
  <c r="AA188" i="2"/>
  <c r="AB188" i="2"/>
  <c r="AC188" i="2"/>
  <c r="AA189" i="2"/>
  <c r="AB189" i="2"/>
  <c r="AC189" i="2"/>
  <c r="AA190" i="2"/>
  <c r="AB190" i="2"/>
  <c r="AC190" i="2"/>
  <c r="AA191" i="2"/>
  <c r="AB191" i="2"/>
  <c r="AC191" i="2"/>
  <c r="AA192" i="2"/>
  <c r="AB192" i="2"/>
  <c r="AC192" i="2"/>
  <c r="AA193" i="2"/>
  <c r="AB193" i="2"/>
  <c r="AC193" i="2"/>
  <c r="AA194" i="2"/>
  <c r="AB194" i="2"/>
  <c r="AC194" i="2"/>
  <c r="AA195" i="2"/>
  <c r="AB195" i="2"/>
  <c r="AC195" i="2"/>
  <c r="AA196" i="2"/>
  <c r="AB196" i="2"/>
  <c r="AC196" i="2"/>
  <c r="AA197" i="2"/>
  <c r="AB197" i="2"/>
  <c r="AC197" i="2"/>
  <c r="AA198" i="2"/>
  <c r="AB198" i="2"/>
  <c r="AC198" i="2"/>
  <c r="AA199" i="2"/>
  <c r="AB199" i="2"/>
  <c r="AC199" i="2"/>
  <c r="AA200" i="2"/>
  <c r="AB200" i="2"/>
  <c r="AC200" i="2"/>
  <c r="AA201" i="2"/>
  <c r="AB201" i="2"/>
  <c r="AC201" i="2"/>
  <c r="AA202" i="2"/>
  <c r="AB202" i="2"/>
  <c r="AC202" i="2"/>
  <c r="AA203" i="2"/>
  <c r="AB203" i="2"/>
  <c r="AC203" i="2"/>
  <c r="AA204" i="2"/>
  <c r="AB204" i="2"/>
  <c r="AC204" i="2"/>
  <c r="AA205" i="2"/>
  <c r="AB205" i="2"/>
  <c r="AC205" i="2"/>
  <c r="AA206" i="2"/>
  <c r="AB206" i="2"/>
  <c r="AC206" i="2"/>
  <c r="AA207" i="2"/>
  <c r="AB207" i="2"/>
  <c r="AC207" i="2"/>
  <c r="AA208" i="2"/>
  <c r="AB208" i="2"/>
  <c r="AC208" i="2"/>
  <c r="AA209" i="2"/>
  <c r="AB209" i="2"/>
  <c r="AC209" i="2"/>
  <c r="AA210" i="2"/>
  <c r="AB210" i="2"/>
  <c r="AC210" i="2"/>
  <c r="AA211" i="2"/>
  <c r="AB211" i="2"/>
  <c r="AC211" i="2"/>
  <c r="AA212" i="2"/>
  <c r="AB212" i="2"/>
  <c r="AC212" i="2"/>
  <c r="AA213" i="2"/>
  <c r="AB213" i="2"/>
  <c r="AC213" i="2"/>
  <c r="AA214" i="2"/>
  <c r="AB214" i="2"/>
  <c r="AC214" i="2"/>
  <c r="AA215" i="2"/>
  <c r="AB215" i="2"/>
  <c r="AC215" i="2"/>
  <c r="AA216" i="2"/>
  <c r="AB216" i="2"/>
  <c r="AC216" i="2"/>
  <c r="AA217" i="2"/>
  <c r="AB217" i="2"/>
  <c r="AC217" i="2"/>
  <c r="AA218" i="2"/>
  <c r="AB218" i="2"/>
  <c r="AC218" i="2"/>
  <c r="AA219" i="2"/>
  <c r="AB219" i="2"/>
  <c r="AC219" i="2"/>
  <c r="AA220" i="2"/>
  <c r="AB220" i="2"/>
  <c r="AC220" i="2"/>
  <c r="AA221" i="2"/>
  <c r="AB221" i="2"/>
  <c r="AC221" i="2"/>
  <c r="AA222" i="2"/>
  <c r="AB222" i="2"/>
  <c r="AC222" i="2"/>
  <c r="AA223" i="2"/>
  <c r="AB223" i="2"/>
  <c r="AC223" i="2"/>
  <c r="AA224" i="2"/>
  <c r="AB224" i="2"/>
  <c r="AC224" i="2"/>
  <c r="AA225" i="2"/>
  <c r="AB225" i="2"/>
  <c r="AC225" i="2"/>
  <c r="AA226" i="2"/>
  <c r="AB226" i="2"/>
  <c r="AC226" i="2"/>
  <c r="AA227" i="2"/>
  <c r="AB227" i="2"/>
  <c r="AC227" i="2"/>
  <c r="AA228" i="2"/>
  <c r="AB228" i="2"/>
  <c r="AC228" i="2"/>
  <c r="AA229" i="2"/>
  <c r="AB229" i="2"/>
  <c r="AC229" i="2"/>
  <c r="AA230" i="2"/>
  <c r="AB230" i="2"/>
  <c r="AC230" i="2"/>
  <c r="AA231" i="2"/>
  <c r="AB231" i="2"/>
  <c r="AC231" i="2"/>
  <c r="AA232" i="2"/>
  <c r="AB232" i="2"/>
  <c r="AC232" i="2"/>
  <c r="AA233" i="2"/>
  <c r="AB233" i="2"/>
  <c r="AC233" i="2"/>
  <c r="AA234" i="2"/>
  <c r="AB234" i="2"/>
  <c r="AC234" i="2"/>
  <c r="AA235" i="2"/>
  <c r="AB235" i="2"/>
  <c r="AC235" i="2"/>
  <c r="AA236" i="2"/>
  <c r="AB236" i="2"/>
  <c r="AC236" i="2"/>
  <c r="AA237" i="2"/>
  <c r="AB237" i="2"/>
  <c r="AC237" i="2"/>
  <c r="AA238" i="2"/>
  <c r="AB238" i="2"/>
  <c r="AC238" i="2"/>
  <c r="AA239" i="2"/>
  <c r="AB239" i="2"/>
  <c r="AC239" i="2"/>
  <c r="AA240" i="2"/>
  <c r="AB240" i="2"/>
  <c r="AC240" i="2"/>
  <c r="AA241" i="2"/>
  <c r="AB241" i="2"/>
  <c r="AC241" i="2"/>
  <c r="AA242" i="2"/>
  <c r="AB242" i="2"/>
  <c r="AC242" i="2"/>
  <c r="AA243" i="2"/>
  <c r="AB243" i="2"/>
  <c r="AC243" i="2"/>
  <c r="AA244" i="2"/>
  <c r="AB244" i="2"/>
  <c r="AC244" i="2"/>
  <c r="AA245" i="2"/>
  <c r="AB245" i="2"/>
  <c r="AC245" i="2"/>
  <c r="AA246" i="2"/>
  <c r="AB246" i="2"/>
  <c r="AC246" i="2"/>
  <c r="AA247" i="2"/>
  <c r="AB247" i="2"/>
  <c r="AC247" i="2"/>
  <c r="AA248" i="2"/>
  <c r="AB248" i="2"/>
  <c r="AC248" i="2"/>
  <c r="AA249" i="2"/>
  <c r="AB249" i="2"/>
  <c r="AC249" i="2"/>
  <c r="AA250" i="2"/>
  <c r="AB250" i="2"/>
  <c r="AC250" i="2"/>
  <c r="AA251" i="2"/>
  <c r="AB251" i="2"/>
  <c r="AC251" i="2"/>
  <c r="AA252" i="2"/>
  <c r="AB252" i="2"/>
  <c r="AC252" i="2"/>
  <c r="AA253" i="2"/>
  <c r="AB253" i="2"/>
  <c r="AC253" i="2"/>
  <c r="AA254" i="2"/>
  <c r="AB254" i="2"/>
  <c r="AC254" i="2"/>
  <c r="AA255" i="2"/>
  <c r="AB255" i="2"/>
  <c r="AC255" i="2"/>
  <c r="AA256" i="2"/>
  <c r="AB256" i="2"/>
  <c r="AC256" i="2"/>
  <c r="AA257" i="2"/>
  <c r="AB257" i="2"/>
  <c r="AC257" i="2"/>
  <c r="AA258" i="2"/>
  <c r="AB258" i="2"/>
  <c r="AC258" i="2"/>
  <c r="AA259" i="2"/>
  <c r="AB259" i="2"/>
  <c r="AC259" i="2"/>
  <c r="AA260" i="2"/>
  <c r="AB260" i="2"/>
  <c r="AC260" i="2"/>
  <c r="AA261" i="2"/>
  <c r="AB261" i="2"/>
  <c r="AC261" i="2"/>
  <c r="AA262" i="2"/>
  <c r="AB262" i="2"/>
  <c r="AC262" i="2"/>
  <c r="AA263" i="2"/>
  <c r="AB263" i="2"/>
  <c r="AC263" i="2"/>
  <c r="AA264" i="2"/>
  <c r="AB264" i="2"/>
  <c r="AC264" i="2"/>
  <c r="AA265" i="2"/>
  <c r="AB265" i="2"/>
  <c r="AC265" i="2"/>
  <c r="AA266" i="2"/>
  <c r="AB266" i="2"/>
  <c r="AC266" i="2"/>
  <c r="AA267" i="2"/>
  <c r="AB267" i="2"/>
  <c r="AC267" i="2"/>
  <c r="AA268" i="2"/>
  <c r="AB268" i="2"/>
  <c r="AC268" i="2"/>
  <c r="AA269" i="2"/>
  <c r="AB269" i="2"/>
  <c r="AC269" i="2"/>
  <c r="AA270" i="2"/>
  <c r="AB270" i="2"/>
  <c r="AC270" i="2"/>
  <c r="AA271" i="2"/>
  <c r="AB271" i="2"/>
  <c r="AC271" i="2"/>
  <c r="AA272" i="2"/>
  <c r="AB272" i="2"/>
  <c r="AC272" i="2"/>
  <c r="AA273" i="2"/>
  <c r="AB273" i="2"/>
  <c r="AC273" i="2"/>
  <c r="AA274" i="2"/>
  <c r="AB274" i="2"/>
  <c r="AC274" i="2"/>
  <c r="AA275" i="2"/>
  <c r="AB275" i="2"/>
  <c r="AC275" i="2"/>
  <c r="AA276" i="2"/>
  <c r="AB276" i="2"/>
  <c r="AC276" i="2"/>
  <c r="AA277" i="2"/>
  <c r="AB277" i="2"/>
  <c r="AC277" i="2"/>
  <c r="AA278" i="2"/>
  <c r="AB278" i="2"/>
  <c r="AC278" i="2"/>
  <c r="AA279" i="2"/>
  <c r="AB279" i="2"/>
  <c r="AC279" i="2"/>
  <c r="AA280" i="2"/>
  <c r="AB280" i="2"/>
  <c r="AC280" i="2"/>
  <c r="AA281" i="2"/>
  <c r="AB281" i="2"/>
  <c r="AC281" i="2"/>
  <c r="AA282" i="2"/>
  <c r="AB282" i="2"/>
  <c r="AC282" i="2"/>
  <c r="AA283" i="2"/>
  <c r="AB283" i="2"/>
  <c r="AC283" i="2"/>
  <c r="AA284" i="2"/>
  <c r="AB284" i="2"/>
  <c r="AC284" i="2"/>
  <c r="AA285" i="2"/>
  <c r="AB285" i="2"/>
  <c r="AC285" i="2"/>
  <c r="AA286" i="2"/>
  <c r="AB286" i="2"/>
  <c r="AC286" i="2"/>
  <c r="AA287" i="2"/>
  <c r="AB287" i="2"/>
  <c r="AC287" i="2"/>
  <c r="AA288" i="2"/>
  <c r="AB288" i="2"/>
  <c r="AC288" i="2"/>
  <c r="AA289" i="2"/>
  <c r="AB289" i="2"/>
  <c r="AC289" i="2"/>
  <c r="AA290" i="2"/>
  <c r="AB290" i="2"/>
  <c r="AC290" i="2"/>
  <c r="AA291" i="2"/>
  <c r="AB291" i="2"/>
  <c r="AC291" i="2"/>
  <c r="AA292" i="2"/>
  <c r="AB292" i="2"/>
  <c r="AC292" i="2"/>
  <c r="AA293" i="2"/>
  <c r="AB293" i="2"/>
  <c r="AC293" i="2"/>
  <c r="AA294" i="2"/>
  <c r="AB294" i="2"/>
  <c r="AC294" i="2"/>
  <c r="AA295" i="2"/>
  <c r="AB295" i="2"/>
  <c r="AC295" i="2"/>
  <c r="AA296" i="2"/>
  <c r="AB296" i="2"/>
  <c r="AC296" i="2"/>
  <c r="AA297" i="2"/>
  <c r="AB297" i="2"/>
  <c r="AC297" i="2"/>
  <c r="AA298" i="2"/>
  <c r="AB298" i="2"/>
  <c r="AC298" i="2"/>
  <c r="AA299" i="2"/>
  <c r="AB299" i="2"/>
  <c r="AC299" i="2"/>
  <c r="AA300" i="2"/>
  <c r="AB300" i="2"/>
  <c r="AC300" i="2"/>
  <c r="AA301" i="2"/>
  <c r="AB301" i="2"/>
  <c r="AC301" i="2"/>
  <c r="AA302" i="2"/>
  <c r="AB302" i="2"/>
  <c r="AC302" i="2"/>
  <c r="AA304" i="2"/>
  <c r="AB304" i="2"/>
  <c r="AC304" i="2"/>
  <c r="AA305" i="2"/>
  <c r="AC305" i="2"/>
  <c r="AA306" i="2"/>
  <c r="AB306" i="2"/>
  <c r="AC306" i="2"/>
  <c r="AA307" i="2"/>
  <c r="AB307" i="2"/>
  <c r="AC307" i="2"/>
  <c r="AA308" i="2"/>
  <c r="AB308" i="2"/>
  <c r="AC308" i="2"/>
  <c r="AA309" i="2"/>
  <c r="AB309" i="2"/>
  <c r="AC309" i="2"/>
  <c r="AA310" i="2"/>
  <c r="AB310" i="2"/>
  <c r="AC310" i="2"/>
  <c r="AA311" i="2"/>
  <c r="AB311" i="2"/>
  <c r="AC311" i="2"/>
  <c r="AA312" i="2"/>
  <c r="AB312" i="2"/>
  <c r="AC312" i="2"/>
  <c r="AA313" i="2"/>
  <c r="AB313" i="2"/>
  <c r="AC313" i="2"/>
  <c r="AA314" i="2"/>
  <c r="AB314" i="2"/>
  <c r="AC314" i="2"/>
  <c r="AA315" i="2"/>
  <c r="AB315" i="2"/>
  <c r="AC315" i="2"/>
  <c r="AA316" i="2"/>
  <c r="AB316" i="2"/>
  <c r="AC316" i="2"/>
  <c r="AA317" i="2"/>
  <c r="AB317" i="2"/>
  <c r="AC317" i="2"/>
  <c r="AA318" i="2"/>
  <c r="AB318" i="2"/>
  <c r="AC318" i="2"/>
  <c r="AA319" i="2"/>
  <c r="AB319" i="2"/>
  <c r="AC319" i="2"/>
  <c r="AA320" i="2"/>
  <c r="AB320" i="2"/>
  <c r="AC320" i="2"/>
  <c r="AA321" i="2"/>
  <c r="AB321" i="2"/>
  <c r="AC321" i="2"/>
  <c r="AA322" i="2"/>
  <c r="AB322" i="2"/>
  <c r="AC322" i="2"/>
  <c r="AA323" i="2"/>
  <c r="AB323" i="2"/>
  <c r="AC323" i="2"/>
  <c r="AA324" i="2"/>
  <c r="AB324" i="2"/>
  <c r="AC324" i="2"/>
  <c r="AA325" i="2"/>
  <c r="AB325" i="2"/>
  <c r="AC325" i="2"/>
  <c r="AA326" i="2"/>
  <c r="AB326" i="2"/>
  <c r="AC326" i="2"/>
  <c r="AA327" i="2"/>
  <c r="AB327" i="2"/>
  <c r="AC327" i="2"/>
  <c r="AA328" i="2"/>
  <c r="AB328" i="2"/>
  <c r="AC328" i="2"/>
  <c r="AA329" i="2"/>
  <c r="AB329" i="2"/>
  <c r="AC329" i="2"/>
  <c r="AB330" i="2"/>
  <c r="AC330" i="2"/>
  <c r="AA331" i="2"/>
  <c r="AB331" i="2"/>
  <c r="AC331" i="2"/>
  <c r="AA332" i="2"/>
  <c r="AB332" i="2"/>
  <c r="AC332" i="2"/>
  <c r="AA333" i="2"/>
  <c r="AB333" i="2"/>
  <c r="AC333" i="2"/>
  <c r="AA334" i="2"/>
  <c r="AB334" i="2"/>
  <c r="AC334" i="2"/>
  <c r="AA335" i="2"/>
  <c r="AB335" i="2"/>
  <c r="AC335" i="2"/>
  <c r="AA336" i="2"/>
  <c r="AB336" i="2"/>
  <c r="AC336" i="2"/>
  <c r="AA337" i="2"/>
  <c r="AB337" i="2"/>
  <c r="AC337" i="2"/>
  <c r="AA338" i="2"/>
  <c r="AB338" i="2"/>
  <c r="AC338" i="2"/>
  <c r="AA339" i="2"/>
  <c r="AB339" i="2"/>
  <c r="AC339" i="2"/>
  <c r="AA340" i="2"/>
  <c r="AB340" i="2"/>
  <c r="AC340" i="2"/>
  <c r="AA341" i="2"/>
  <c r="AB341" i="2"/>
  <c r="AC341" i="2"/>
  <c r="AA342" i="2"/>
  <c r="AB342" i="2"/>
  <c r="AC342" i="2"/>
  <c r="AA343" i="2"/>
  <c r="AB343" i="2"/>
  <c r="AC343" i="2"/>
  <c r="AA344" i="2"/>
  <c r="AB344" i="2"/>
  <c r="AC344" i="2"/>
  <c r="AA345" i="2"/>
  <c r="AB345" i="2"/>
  <c r="AC345" i="2"/>
  <c r="AA346" i="2"/>
  <c r="AB346" i="2"/>
  <c r="AC346" i="2"/>
  <c r="AA347" i="2"/>
  <c r="AB347" i="2"/>
  <c r="AC347" i="2"/>
  <c r="AA348" i="2"/>
  <c r="AB348" i="2"/>
  <c r="AC348" i="2"/>
  <c r="AA349" i="2"/>
  <c r="AB349" i="2"/>
  <c r="AC349" i="2"/>
  <c r="AA350" i="2"/>
  <c r="AB350" i="2"/>
  <c r="AC350" i="2"/>
  <c r="AA351" i="2"/>
  <c r="AB351" i="2"/>
  <c r="AC351" i="2"/>
  <c r="AA352" i="2"/>
  <c r="AB352" i="2"/>
  <c r="AC352" i="2"/>
  <c r="AA353" i="2"/>
  <c r="AB353" i="2"/>
  <c r="AC353" i="2"/>
  <c r="AA354" i="2"/>
  <c r="AB354" i="2"/>
  <c r="AC354" i="2"/>
  <c r="AA355" i="2"/>
  <c r="AB355" i="2"/>
  <c r="AC355" i="2"/>
  <c r="AA356" i="2"/>
  <c r="AB356" i="2"/>
  <c r="AC356" i="2"/>
  <c r="AA357" i="2"/>
  <c r="AB357" i="2"/>
  <c r="AC357" i="2"/>
  <c r="AA358" i="2"/>
  <c r="AB358" i="2"/>
  <c r="AC358" i="2"/>
  <c r="AA359" i="2"/>
  <c r="AB359" i="2"/>
  <c r="AC359" i="2"/>
  <c r="AA360" i="2"/>
  <c r="AB360" i="2"/>
  <c r="AC360" i="2"/>
  <c r="AA361" i="2"/>
  <c r="AB361" i="2"/>
  <c r="AC361" i="2"/>
  <c r="AA362" i="2"/>
  <c r="AB362" i="2"/>
  <c r="AC362" i="2"/>
  <c r="AA363" i="2"/>
  <c r="AB363" i="2"/>
  <c r="AC363" i="2"/>
  <c r="AA364" i="2"/>
  <c r="AB364" i="2"/>
  <c r="AC364" i="2"/>
  <c r="AA365" i="2"/>
  <c r="AB365" i="2"/>
  <c r="AC365" i="2"/>
  <c r="AA366" i="2"/>
  <c r="AB366" i="2"/>
  <c r="AC366" i="2"/>
  <c r="AA367" i="2"/>
  <c r="AB367" i="2"/>
  <c r="AC367" i="2"/>
  <c r="AA368" i="2"/>
  <c r="AB368" i="2"/>
  <c r="AC368" i="2"/>
  <c r="AA369" i="2"/>
  <c r="AB369" i="2"/>
  <c r="AC369" i="2"/>
  <c r="AA370" i="2"/>
  <c r="AB370" i="2"/>
  <c r="AC370" i="2"/>
  <c r="AA371" i="2"/>
  <c r="AB371" i="2"/>
  <c r="AC371" i="2"/>
  <c r="AA372" i="2"/>
  <c r="AB372" i="2"/>
  <c r="AC372" i="2"/>
  <c r="AA373" i="2"/>
  <c r="AB373" i="2"/>
  <c r="AC373" i="2"/>
  <c r="AA374" i="2"/>
  <c r="AB374" i="2"/>
  <c r="AC374" i="2"/>
  <c r="AA375" i="2"/>
  <c r="AB375" i="2"/>
  <c r="AC375" i="2"/>
  <c r="AA376" i="2"/>
  <c r="AB376" i="2"/>
  <c r="AC376" i="2"/>
  <c r="AA377" i="2"/>
  <c r="AB377" i="2"/>
  <c r="AC377" i="2"/>
  <c r="AA378" i="2"/>
  <c r="AB378" i="2"/>
  <c r="AC378" i="2"/>
  <c r="AA379" i="2"/>
  <c r="AB379" i="2"/>
  <c r="AC379" i="2"/>
  <c r="AA380" i="2"/>
  <c r="AB380" i="2"/>
  <c r="AC380" i="2"/>
  <c r="AA381" i="2"/>
  <c r="AB381" i="2"/>
  <c r="AC381" i="2"/>
  <c r="AA382" i="2"/>
  <c r="AB382" i="2"/>
  <c r="AC382" i="2"/>
  <c r="AA383" i="2"/>
  <c r="AB383" i="2"/>
  <c r="AC383" i="2"/>
  <c r="AA384" i="2"/>
  <c r="AB384" i="2"/>
  <c r="AC384" i="2"/>
  <c r="AA385" i="2"/>
  <c r="AB385" i="2"/>
  <c r="AC385" i="2"/>
  <c r="AA386" i="2"/>
  <c r="AB386" i="2"/>
  <c r="AC386" i="2"/>
  <c r="AA387" i="2"/>
  <c r="AB387" i="2"/>
  <c r="AC387" i="2"/>
  <c r="AA388" i="2"/>
  <c r="AB388" i="2"/>
  <c r="AC388" i="2"/>
  <c r="AA389" i="2"/>
  <c r="AB389" i="2"/>
  <c r="AC389" i="2"/>
  <c r="AA390" i="2"/>
  <c r="AB390" i="2"/>
  <c r="AC390" i="2"/>
  <c r="AA391" i="2"/>
  <c r="AB391" i="2"/>
  <c r="AC391" i="2"/>
  <c r="AA392" i="2"/>
  <c r="AB392" i="2"/>
  <c r="AC392" i="2"/>
  <c r="AA393" i="2"/>
  <c r="AB393" i="2"/>
  <c r="AC393" i="2"/>
  <c r="AA394" i="2"/>
  <c r="AB394" i="2"/>
  <c r="AC394" i="2"/>
  <c r="AA395" i="2"/>
  <c r="AB395" i="2"/>
  <c r="AC395" i="2"/>
  <c r="AA396" i="2"/>
  <c r="AB396" i="2"/>
  <c r="AC396" i="2"/>
  <c r="AA397" i="2"/>
  <c r="AB397" i="2"/>
  <c r="AC397" i="2"/>
  <c r="AA398" i="2"/>
  <c r="AB398" i="2"/>
  <c r="AC398" i="2"/>
  <c r="AA399" i="2"/>
  <c r="AB399" i="2"/>
  <c r="AC399" i="2"/>
  <c r="AA400" i="2"/>
  <c r="AB400" i="2"/>
  <c r="AC400" i="2"/>
  <c r="AA401" i="2"/>
  <c r="AB401" i="2"/>
  <c r="AC401" i="2"/>
  <c r="AA402" i="2"/>
  <c r="AB402" i="2"/>
  <c r="AC402" i="2"/>
  <c r="AA403" i="2"/>
  <c r="AB403" i="2"/>
  <c r="AC403" i="2"/>
  <c r="AA404" i="2"/>
  <c r="AB404" i="2"/>
  <c r="AC404" i="2"/>
  <c r="AA405" i="2"/>
  <c r="AB405" i="2"/>
  <c r="AC405" i="2"/>
  <c r="AA406" i="2"/>
  <c r="AB406" i="2"/>
  <c r="AC406" i="2"/>
  <c r="AA407" i="2"/>
  <c r="AB407" i="2"/>
  <c r="AC407" i="2"/>
  <c r="AA408" i="2"/>
  <c r="AB408" i="2"/>
  <c r="AC408" i="2"/>
  <c r="AA409" i="2"/>
  <c r="AB409" i="2"/>
  <c r="AC409" i="2"/>
  <c r="AA410" i="2"/>
  <c r="AB410" i="2"/>
  <c r="AC410" i="2"/>
  <c r="AA411" i="2"/>
  <c r="AB411" i="2"/>
  <c r="AC411" i="2"/>
  <c r="AA412" i="2"/>
  <c r="AB412" i="2"/>
  <c r="AC412" i="2"/>
  <c r="AA413" i="2"/>
  <c r="AB413" i="2"/>
  <c r="AC413" i="2"/>
  <c r="AA414" i="2"/>
  <c r="AB414" i="2"/>
  <c r="AC414" i="2"/>
  <c r="AA415" i="2"/>
  <c r="AB415" i="2"/>
  <c r="AC415" i="2"/>
  <c r="AA416" i="2"/>
  <c r="AB416" i="2"/>
  <c r="AC416" i="2"/>
  <c r="AA417" i="2"/>
  <c r="AB417" i="2"/>
  <c r="AC417" i="2"/>
  <c r="AA418" i="2"/>
  <c r="AB418" i="2"/>
  <c r="AC418" i="2"/>
  <c r="AA419" i="2"/>
  <c r="AB419" i="2"/>
  <c r="AC419" i="2"/>
  <c r="AA420" i="2"/>
  <c r="AB420" i="2"/>
  <c r="AC420" i="2"/>
  <c r="AA421" i="2"/>
  <c r="AB421" i="2"/>
  <c r="AC421" i="2"/>
  <c r="AA422" i="2"/>
  <c r="AB422" i="2"/>
  <c r="AC422" i="2"/>
  <c r="AA423" i="2"/>
  <c r="AB423" i="2"/>
  <c r="AC423" i="2"/>
  <c r="D424" i="2"/>
  <c r="E424" i="2"/>
  <c r="G424" i="2"/>
  <c r="G425" i="2" s="1"/>
  <c r="H424" i="2"/>
  <c r="I424" i="2"/>
  <c r="I425" i="2" s="1"/>
  <c r="J424" i="2"/>
  <c r="K424" i="2"/>
  <c r="L424" i="2"/>
  <c r="M424" i="2"/>
  <c r="N424" i="2"/>
  <c r="N425" i="2" s="1"/>
  <c r="O424" i="2"/>
  <c r="P424" i="2"/>
  <c r="P425" i="2" s="1"/>
  <c r="Q424" i="2"/>
  <c r="R424" i="2"/>
  <c r="R425" i="2" s="1"/>
  <c r="S424" i="2"/>
  <c r="S425" i="2" s="1"/>
  <c r="T424" i="2"/>
  <c r="T425" i="2" s="1"/>
  <c r="U424" i="2"/>
  <c r="U425" i="2" s="1"/>
  <c r="V424" i="2"/>
  <c r="V425" i="2" s="1"/>
  <c r="W424" i="2"/>
  <c r="X424" i="2"/>
  <c r="X425" i="2" s="1"/>
  <c r="M425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6" i="2"/>
  <c r="C9" i="8"/>
  <c r="C10" i="8"/>
  <c r="C11" i="8"/>
  <c r="C12" i="8"/>
  <c r="C13" i="8"/>
  <c r="C14" i="8"/>
  <c r="C15" i="8"/>
  <c r="C16" i="8"/>
  <c r="C17" i="8"/>
  <c r="C18" i="8"/>
  <c r="C19" i="8"/>
  <c r="C20" i="8"/>
  <c r="C8" i="8"/>
  <c r="D21" i="8"/>
  <c r="E21" i="8"/>
  <c r="F21" i="8"/>
  <c r="G21" i="8"/>
  <c r="H21" i="8"/>
  <c r="I21" i="8"/>
  <c r="J21" i="8"/>
  <c r="K21" i="8"/>
  <c r="U48" i="5"/>
  <c r="U55" i="5"/>
  <c r="U59" i="5"/>
  <c r="U70" i="5"/>
  <c r="U71" i="5"/>
  <c r="U78" i="5"/>
  <c r="U84" i="5"/>
  <c r="AL304" i="1"/>
  <c r="X304" i="14"/>
  <c r="Y304" i="14"/>
  <c r="X305" i="14"/>
  <c r="Y305" i="14"/>
  <c r="X306" i="14"/>
  <c r="Y306" i="14"/>
  <c r="X307" i="14"/>
  <c r="Y307" i="14"/>
  <c r="X308" i="14"/>
  <c r="Y308" i="14"/>
  <c r="X309" i="14"/>
  <c r="Y309" i="14"/>
  <c r="X310" i="14"/>
  <c r="Y310" i="14"/>
  <c r="X311" i="14"/>
  <c r="Y311" i="14"/>
  <c r="X312" i="14"/>
  <c r="Y312" i="14"/>
  <c r="X313" i="14"/>
  <c r="Y313" i="14"/>
  <c r="X314" i="14"/>
  <c r="Y314" i="14"/>
  <c r="X315" i="14"/>
  <c r="Y315" i="14"/>
  <c r="X316" i="14"/>
  <c r="Y316" i="14"/>
  <c r="X317" i="14"/>
  <c r="Y317" i="14"/>
  <c r="X318" i="14"/>
  <c r="Y318" i="14"/>
  <c r="X319" i="14"/>
  <c r="Y319" i="14"/>
  <c r="X320" i="14"/>
  <c r="Y320" i="14"/>
  <c r="X321" i="14"/>
  <c r="Y321" i="14"/>
  <c r="X322" i="14"/>
  <c r="Y322" i="14"/>
  <c r="X323" i="14"/>
  <c r="Y323" i="14"/>
  <c r="X324" i="14"/>
  <c r="Y324" i="14"/>
  <c r="X325" i="14"/>
  <c r="Y325" i="14"/>
  <c r="X326" i="14"/>
  <c r="Y326" i="14"/>
  <c r="X327" i="14"/>
  <c r="Y327" i="14"/>
  <c r="X328" i="14"/>
  <c r="Y328" i="14"/>
  <c r="X329" i="14"/>
  <c r="Y329" i="14"/>
  <c r="X330" i="14"/>
  <c r="Y330" i="14"/>
  <c r="X331" i="14"/>
  <c r="Y331" i="14"/>
  <c r="X332" i="14"/>
  <c r="Y332" i="14"/>
  <c r="X333" i="14"/>
  <c r="Y333" i="14"/>
  <c r="X334" i="14"/>
  <c r="Y334" i="14"/>
  <c r="X335" i="14"/>
  <c r="Y335" i="14"/>
  <c r="X336" i="14"/>
  <c r="Y336" i="14"/>
  <c r="X337" i="14"/>
  <c r="Y337" i="14"/>
  <c r="X338" i="14"/>
  <c r="Y338" i="14"/>
  <c r="X339" i="14"/>
  <c r="Y339" i="14"/>
  <c r="X340" i="14"/>
  <c r="Y340" i="14"/>
  <c r="X341" i="14"/>
  <c r="Y341" i="14"/>
  <c r="X342" i="14"/>
  <c r="Y342" i="14"/>
  <c r="X343" i="14"/>
  <c r="Y343" i="14"/>
  <c r="X344" i="14"/>
  <c r="Y344" i="14"/>
  <c r="X345" i="14"/>
  <c r="Y345" i="14"/>
  <c r="X346" i="14"/>
  <c r="Y346" i="14"/>
  <c r="X347" i="14"/>
  <c r="Y347" i="14"/>
  <c r="X348" i="14"/>
  <c r="Y348" i="14"/>
  <c r="X349" i="14"/>
  <c r="Y349" i="14"/>
  <c r="X350" i="14"/>
  <c r="Y350" i="14"/>
  <c r="X351" i="14"/>
  <c r="Y351" i="14"/>
  <c r="X352" i="14"/>
  <c r="Y352" i="14"/>
  <c r="X353" i="14"/>
  <c r="Y353" i="14"/>
  <c r="X354" i="14"/>
  <c r="Y354" i="14"/>
  <c r="X355" i="14"/>
  <c r="Y355" i="14"/>
  <c r="X356" i="14"/>
  <c r="Y356" i="14"/>
  <c r="X357" i="14"/>
  <c r="Y357" i="14"/>
  <c r="X358" i="14"/>
  <c r="Y358" i="14"/>
  <c r="X359" i="14"/>
  <c r="Y359" i="14"/>
  <c r="X360" i="14"/>
  <c r="Y360" i="14"/>
  <c r="X361" i="14"/>
  <c r="Y361" i="14"/>
  <c r="X362" i="14"/>
  <c r="Y362" i="14"/>
  <c r="X363" i="14"/>
  <c r="Y363" i="14"/>
  <c r="X364" i="14"/>
  <c r="Y364" i="14"/>
  <c r="X365" i="14"/>
  <c r="Y365" i="14"/>
  <c r="X366" i="14"/>
  <c r="Y366" i="14"/>
  <c r="X367" i="14"/>
  <c r="Y367" i="14"/>
  <c r="X368" i="14"/>
  <c r="Y368" i="14"/>
  <c r="X369" i="14"/>
  <c r="Y369" i="14"/>
  <c r="X370" i="14"/>
  <c r="Y370" i="14"/>
  <c r="X371" i="14"/>
  <c r="Y371" i="14"/>
  <c r="X372" i="14"/>
  <c r="Y372" i="14"/>
  <c r="X373" i="14"/>
  <c r="Y373" i="14"/>
  <c r="X374" i="14"/>
  <c r="Y374" i="14"/>
  <c r="X375" i="14"/>
  <c r="Y375" i="14"/>
  <c r="X376" i="14"/>
  <c r="Y376" i="14"/>
  <c r="X377" i="14"/>
  <c r="Y377" i="14"/>
  <c r="X378" i="14"/>
  <c r="Y378" i="14"/>
  <c r="X379" i="14"/>
  <c r="Y379" i="14"/>
  <c r="X380" i="14"/>
  <c r="Y380" i="14"/>
  <c r="X381" i="14"/>
  <c r="Y381" i="14"/>
  <c r="X382" i="14"/>
  <c r="Y382" i="14"/>
  <c r="X383" i="14"/>
  <c r="Y383" i="14"/>
  <c r="X384" i="14"/>
  <c r="Y384" i="14"/>
  <c r="X385" i="14"/>
  <c r="Y385" i="14"/>
  <c r="X386" i="14"/>
  <c r="Y386" i="14"/>
  <c r="X387" i="14"/>
  <c r="Y387" i="14"/>
  <c r="X388" i="14"/>
  <c r="Y388" i="14"/>
  <c r="X389" i="14"/>
  <c r="Y389" i="14"/>
  <c r="X390" i="14"/>
  <c r="Y390" i="14"/>
  <c r="X391" i="14"/>
  <c r="Y391" i="14"/>
  <c r="X392" i="14"/>
  <c r="Y392" i="14"/>
  <c r="X393" i="14"/>
  <c r="Y393" i="14"/>
  <c r="X394" i="14"/>
  <c r="Y394" i="14"/>
  <c r="X395" i="14"/>
  <c r="Y395" i="14"/>
  <c r="X396" i="14"/>
  <c r="Y396" i="14"/>
  <c r="X397" i="14"/>
  <c r="Y397" i="14"/>
  <c r="X398" i="14"/>
  <c r="Y398" i="14"/>
  <c r="X399" i="14"/>
  <c r="Y399" i="14"/>
  <c r="X400" i="14"/>
  <c r="Y400" i="14"/>
  <c r="X401" i="14"/>
  <c r="Y401" i="14"/>
  <c r="X402" i="14"/>
  <c r="Y402" i="14"/>
  <c r="X403" i="14"/>
  <c r="Y403" i="14"/>
  <c r="X404" i="14"/>
  <c r="Y404" i="14"/>
  <c r="X405" i="14"/>
  <c r="Y405" i="14"/>
  <c r="X406" i="14"/>
  <c r="Y406" i="14"/>
  <c r="X407" i="14"/>
  <c r="Y407" i="14"/>
  <c r="X408" i="14"/>
  <c r="Y408" i="14"/>
  <c r="X409" i="14"/>
  <c r="Y409" i="14"/>
  <c r="X410" i="14"/>
  <c r="Y410" i="14"/>
  <c r="X411" i="14"/>
  <c r="Y411" i="14"/>
  <c r="X412" i="14"/>
  <c r="Y412" i="14"/>
  <c r="X413" i="14"/>
  <c r="Y413" i="14"/>
  <c r="X414" i="14"/>
  <c r="Y414" i="14"/>
  <c r="X415" i="14"/>
  <c r="Y415" i="14"/>
  <c r="X416" i="14"/>
  <c r="Y416" i="14"/>
  <c r="X417" i="14"/>
  <c r="Y417" i="14"/>
  <c r="X418" i="14"/>
  <c r="Y418" i="14"/>
  <c r="X419" i="14"/>
  <c r="Y419" i="14"/>
  <c r="X420" i="14"/>
  <c r="Y420" i="14"/>
  <c r="X421" i="14"/>
  <c r="Y421" i="14"/>
  <c r="X422" i="14"/>
  <c r="Y422" i="14"/>
  <c r="X423" i="14"/>
  <c r="Y423" i="14"/>
  <c r="X7" i="14"/>
  <c r="Y7" i="14"/>
  <c r="X8" i="14"/>
  <c r="Y8" i="14"/>
  <c r="X9" i="14"/>
  <c r="Y9" i="14"/>
  <c r="X10" i="14"/>
  <c r="Y10" i="14"/>
  <c r="X11" i="14"/>
  <c r="Y11" i="14"/>
  <c r="X12" i="14"/>
  <c r="Y12" i="14"/>
  <c r="X13" i="14"/>
  <c r="Y13" i="14"/>
  <c r="X14" i="14"/>
  <c r="Y14" i="14"/>
  <c r="X15" i="14"/>
  <c r="Y15" i="14"/>
  <c r="X16" i="14"/>
  <c r="Y16" i="14"/>
  <c r="X17" i="14"/>
  <c r="Y17" i="14"/>
  <c r="X18" i="14"/>
  <c r="Y18" i="14"/>
  <c r="X19" i="14"/>
  <c r="Y19" i="14"/>
  <c r="X20" i="14"/>
  <c r="Y20" i="14"/>
  <c r="X21" i="14"/>
  <c r="Y21" i="14"/>
  <c r="X22" i="14"/>
  <c r="Y22" i="14"/>
  <c r="X23" i="14"/>
  <c r="Y23" i="14"/>
  <c r="X24" i="14"/>
  <c r="Y24" i="14"/>
  <c r="X25" i="14"/>
  <c r="Y25" i="14"/>
  <c r="X26" i="14"/>
  <c r="Y26" i="14"/>
  <c r="X27" i="14"/>
  <c r="Y27" i="14"/>
  <c r="X28" i="14"/>
  <c r="Y28" i="14"/>
  <c r="X29" i="14"/>
  <c r="Y29" i="14"/>
  <c r="X30" i="14"/>
  <c r="Y30" i="14"/>
  <c r="X31" i="14"/>
  <c r="Y31" i="14"/>
  <c r="X32" i="14"/>
  <c r="Y32" i="14"/>
  <c r="X33" i="14"/>
  <c r="Y33" i="14"/>
  <c r="X34" i="14"/>
  <c r="Y34" i="14"/>
  <c r="X35" i="14"/>
  <c r="Y35" i="14"/>
  <c r="X36" i="14"/>
  <c r="Y36" i="14"/>
  <c r="X37" i="14"/>
  <c r="Y37" i="14"/>
  <c r="X38" i="14"/>
  <c r="Y38" i="14"/>
  <c r="X39" i="14"/>
  <c r="Y39" i="14"/>
  <c r="X40" i="14"/>
  <c r="Y40" i="14"/>
  <c r="X41" i="14"/>
  <c r="Y41" i="14"/>
  <c r="X42" i="14"/>
  <c r="Y42" i="14"/>
  <c r="X43" i="14"/>
  <c r="Y43" i="14"/>
  <c r="X44" i="14"/>
  <c r="Y44" i="14"/>
  <c r="X45" i="14"/>
  <c r="Y45" i="14"/>
  <c r="X46" i="14"/>
  <c r="Y46" i="14"/>
  <c r="X47" i="14"/>
  <c r="Y47" i="14"/>
  <c r="X48" i="14"/>
  <c r="Y48" i="14"/>
  <c r="X49" i="14"/>
  <c r="Y49" i="14"/>
  <c r="X50" i="14"/>
  <c r="Y50" i="14"/>
  <c r="X51" i="14"/>
  <c r="Y51" i="14"/>
  <c r="X52" i="14"/>
  <c r="Y52" i="14"/>
  <c r="X53" i="14"/>
  <c r="Y53" i="14"/>
  <c r="X54" i="14"/>
  <c r="Y54" i="14"/>
  <c r="X55" i="14"/>
  <c r="Y55" i="14"/>
  <c r="X56" i="14"/>
  <c r="Y56" i="14"/>
  <c r="X57" i="14"/>
  <c r="Y57" i="14"/>
  <c r="X58" i="14"/>
  <c r="Y58" i="14"/>
  <c r="X59" i="14"/>
  <c r="Y59" i="14"/>
  <c r="X60" i="14"/>
  <c r="Y60" i="14"/>
  <c r="X61" i="14"/>
  <c r="Y61" i="14"/>
  <c r="X62" i="14"/>
  <c r="Y62" i="14"/>
  <c r="X63" i="14"/>
  <c r="Y63" i="14"/>
  <c r="X64" i="14"/>
  <c r="Y64" i="14"/>
  <c r="X65" i="14"/>
  <c r="Y65" i="14"/>
  <c r="X66" i="14"/>
  <c r="Y66" i="14"/>
  <c r="X67" i="14"/>
  <c r="Y67" i="14"/>
  <c r="X68" i="14"/>
  <c r="Y68" i="14"/>
  <c r="X69" i="14"/>
  <c r="Y69" i="14"/>
  <c r="X70" i="14"/>
  <c r="Y70" i="14"/>
  <c r="X71" i="14"/>
  <c r="Y71" i="14"/>
  <c r="X72" i="14"/>
  <c r="Y72" i="14"/>
  <c r="X73" i="14"/>
  <c r="Y73" i="14"/>
  <c r="X74" i="14"/>
  <c r="Y74" i="14"/>
  <c r="X75" i="14"/>
  <c r="Y75" i="14"/>
  <c r="X76" i="14"/>
  <c r="Y76" i="14"/>
  <c r="X77" i="14"/>
  <c r="Y77" i="14"/>
  <c r="X78" i="14"/>
  <c r="Y78" i="14"/>
  <c r="X79" i="14"/>
  <c r="Y79" i="14"/>
  <c r="X80" i="14"/>
  <c r="Y80" i="14"/>
  <c r="X81" i="14"/>
  <c r="Y81" i="14"/>
  <c r="X82" i="14"/>
  <c r="Y82" i="14"/>
  <c r="X83" i="14"/>
  <c r="Y83" i="14"/>
  <c r="X84" i="14"/>
  <c r="Y84" i="14"/>
  <c r="X85" i="14"/>
  <c r="Y85" i="14"/>
  <c r="X86" i="14"/>
  <c r="Y86" i="14"/>
  <c r="X87" i="14"/>
  <c r="Y87" i="14"/>
  <c r="X88" i="14"/>
  <c r="Y88" i="14"/>
  <c r="X89" i="14"/>
  <c r="Y89" i="14"/>
  <c r="X90" i="14"/>
  <c r="Y90" i="14"/>
  <c r="X91" i="14"/>
  <c r="Y91" i="14"/>
  <c r="X92" i="14"/>
  <c r="Y92" i="14"/>
  <c r="X93" i="14"/>
  <c r="Y93" i="14"/>
  <c r="X94" i="14"/>
  <c r="Y94" i="14"/>
  <c r="X95" i="14"/>
  <c r="Y95" i="14"/>
  <c r="X96" i="14"/>
  <c r="Y96" i="14"/>
  <c r="X97" i="14"/>
  <c r="Y97" i="14"/>
  <c r="X98" i="14"/>
  <c r="Y98" i="14"/>
  <c r="X99" i="14"/>
  <c r="Y99" i="14"/>
  <c r="X100" i="14"/>
  <c r="Y100" i="14"/>
  <c r="X101" i="14"/>
  <c r="Y101" i="14"/>
  <c r="X102" i="14"/>
  <c r="Y102" i="14"/>
  <c r="X103" i="14"/>
  <c r="Y103" i="14"/>
  <c r="X104" i="14"/>
  <c r="Y104" i="14"/>
  <c r="X105" i="14"/>
  <c r="Y105" i="14"/>
  <c r="X106" i="14"/>
  <c r="Y106" i="14"/>
  <c r="X107" i="14"/>
  <c r="Y107" i="14"/>
  <c r="X108" i="14"/>
  <c r="Y108" i="14"/>
  <c r="X109" i="14"/>
  <c r="Y109" i="14"/>
  <c r="X110" i="14"/>
  <c r="Y110" i="14"/>
  <c r="X111" i="14"/>
  <c r="Y111" i="14"/>
  <c r="X112" i="14"/>
  <c r="Y112" i="14"/>
  <c r="X113" i="14"/>
  <c r="Y113" i="14"/>
  <c r="X114" i="14"/>
  <c r="Y114" i="14"/>
  <c r="X115" i="14"/>
  <c r="Y115" i="14"/>
  <c r="X116" i="14"/>
  <c r="Y116" i="14"/>
  <c r="X117" i="14"/>
  <c r="Y117" i="14"/>
  <c r="X118" i="14"/>
  <c r="Y118" i="14"/>
  <c r="X119" i="14"/>
  <c r="Y119" i="14"/>
  <c r="X120" i="14"/>
  <c r="Y120" i="14"/>
  <c r="X121" i="14"/>
  <c r="Y121" i="14"/>
  <c r="X122" i="14"/>
  <c r="Y122" i="14"/>
  <c r="X123" i="14"/>
  <c r="Y123" i="14"/>
  <c r="X124" i="14"/>
  <c r="Y124" i="14"/>
  <c r="X125" i="14"/>
  <c r="Y125" i="14"/>
  <c r="X126" i="14"/>
  <c r="Y126" i="14"/>
  <c r="X127" i="14"/>
  <c r="Y127" i="14"/>
  <c r="X128" i="14"/>
  <c r="Y128" i="14"/>
  <c r="X129" i="14"/>
  <c r="Y129" i="14"/>
  <c r="X130" i="14"/>
  <c r="Y130" i="14"/>
  <c r="X131" i="14"/>
  <c r="Y131" i="14"/>
  <c r="X132" i="14"/>
  <c r="Y132" i="14"/>
  <c r="X133" i="14"/>
  <c r="Y133" i="14"/>
  <c r="X134" i="14"/>
  <c r="Y134" i="14"/>
  <c r="X135" i="14"/>
  <c r="Y135" i="14"/>
  <c r="X136" i="14"/>
  <c r="Y136" i="14"/>
  <c r="X137" i="14"/>
  <c r="Y137" i="14"/>
  <c r="X138" i="14"/>
  <c r="Y138" i="14"/>
  <c r="X139" i="14"/>
  <c r="Y139" i="14"/>
  <c r="X140" i="14"/>
  <c r="Y140" i="14"/>
  <c r="X141" i="14"/>
  <c r="Y141" i="14"/>
  <c r="X142" i="14"/>
  <c r="Y142" i="14"/>
  <c r="X143" i="14"/>
  <c r="Y143" i="14"/>
  <c r="X144" i="14"/>
  <c r="Y144" i="14"/>
  <c r="X145" i="14"/>
  <c r="Y145" i="14"/>
  <c r="X146" i="14"/>
  <c r="Y146" i="14"/>
  <c r="X147" i="14"/>
  <c r="Y147" i="14"/>
  <c r="X148" i="14"/>
  <c r="Y148" i="14"/>
  <c r="X149" i="14"/>
  <c r="Y149" i="14"/>
  <c r="X150" i="14"/>
  <c r="Y150" i="14"/>
  <c r="X151" i="14"/>
  <c r="Y151" i="14"/>
  <c r="X152" i="14"/>
  <c r="Y152" i="14"/>
  <c r="X153" i="14"/>
  <c r="Y153" i="14"/>
  <c r="X154" i="14"/>
  <c r="Y154" i="14"/>
  <c r="X155" i="14"/>
  <c r="Y155" i="14"/>
  <c r="X156" i="14"/>
  <c r="Y156" i="14"/>
  <c r="X157" i="14"/>
  <c r="Y157" i="14"/>
  <c r="X158" i="14"/>
  <c r="Y158" i="14"/>
  <c r="X159" i="14"/>
  <c r="Y159" i="14"/>
  <c r="X160" i="14"/>
  <c r="Y160" i="14"/>
  <c r="X161" i="14"/>
  <c r="Y161" i="14"/>
  <c r="X162" i="14"/>
  <c r="Y162" i="14"/>
  <c r="X163" i="14"/>
  <c r="Y163" i="14"/>
  <c r="X164" i="14"/>
  <c r="Y164" i="14"/>
  <c r="X165" i="14"/>
  <c r="Y165" i="14"/>
  <c r="X166" i="14"/>
  <c r="Y166" i="14"/>
  <c r="X167" i="14"/>
  <c r="Y167" i="14"/>
  <c r="X168" i="14"/>
  <c r="Y168" i="14"/>
  <c r="X169" i="14"/>
  <c r="Y169" i="14"/>
  <c r="X170" i="14"/>
  <c r="Y170" i="14"/>
  <c r="X171" i="14"/>
  <c r="Y171" i="14"/>
  <c r="X172" i="14"/>
  <c r="Y172" i="14"/>
  <c r="X173" i="14"/>
  <c r="Y173" i="14"/>
  <c r="X174" i="14"/>
  <c r="Y174" i="14"/>
  <c r="X175" i="14"/>
  <c r="Y175" i="14"/>
  <c r="X176" i="14"/>
  <c r="Y176" i="14"/>
  <c r="X177" i="14"/>
  <c r="Y177" i="14"/>
  <c r="X178" i="14"/>
  <c r="Y178" i="14"/>
  <c r="X179" i="14"/>
  <c r="Y179" i="14"/>
  <c r="X180" i="14"/>
  <c r="Y180" i="14"/>
  <c r="X181" i="14"/>
  <c r="Y181" i="14"/>
  <c r="X182" i="14"/>
  <c r="Y182" i="14"/>
  <c r="X183" i="14"/>
  <c r="Y183" i="14"/>
  <c r="X184" i="14"/>
  <c r="Y184" i="14"/>
  <c r="X185" i="14"/>
  <c r="Y185" i="14"/>
  <c r="X186" i="14"/>
  <c r="Y186" i="14"/>
  <c r="X187" i="14"/>
  <c r="Y187" i="14"/>
  <c r="X188" i="14"/>
  <c r="Y188" i="14"/>
  <c r="X189" i="14"/>
  <c r="Y189" i="14"/>
  <c r="X190" i="14"/>
  <c r="Y190" i="14"/>
  <c r="X191" i="14"/>
  <c r="Y191" i="14"/>
  <c r="X192" i="14"/>
  <c r="Y192" i="14"/>
  <c r="X193" i="14"/>
  <c r="Y193" i="14"/>
  <c r="X194" i="14"/>
  <c r="Y194" i="14"/>
  <c r="X195" i="14"/>
  <c r="Y195" i="14"/>
  <c r="X196" i="14"/>
  <c r="Y196" i="14"/>
  <c r="X197" i="14"/>
  <c r="Y197" i="14"/>
  <c r="X198" i="14"/>
  <c r="Y198" i="14"/>
  <c r="X199" i="14"/>
  <c r="Y199" i="14"/>
  <c r="X200" i="14"/>
  <c r="Y200" i="14"/>
  <c r="X201" i="14"/>
  <c r="Y201" i="14"/>
  <c r="X202" i="14"/>
  <c r="Y202" i="14"/>
  <c r="X203" i="14"/>
  <c r="Y203" i="14"/>
  <c r="X204" i="14"/>
  <c r="Y204" i="14"/>
  <c r="X205" i="14"/>
  <c r="Y205" i="14"/>
  <c r="X206" i="14"/>
  <c r="Y206" i="14"/>
  <c r="X207" i="14"/>
  <c r="Y207" i="14"/>
  <c r="X208" i="14"/>
  <c r="Y208" i="14"/>
  <c r="X209" i="14"/>
  <c r="Y209" i="14"/>
  <c r="X210" i="14"/>
  <c r="Y210" i="14"/>
  <c r="X211" i="14"/>
  <c r="Y211" i="14"/>
  <c r="X212" i="14"/>
  <c r="Y212" i="14"/>
  <c r="X213" i="14"/>
  <c r="Y213" i="14"/>
  <c r="X214" i="14"/>
  <c r="Y214" i="14"/>
  <c r="X215" i="14"/>
  <c r="Y215" i="14"/>
  <c r="X216" i="14"/>
  <c r="Y216" i="14"/>
  <c r="X217" i="14"/>
  <c r="Y217" i="14"/>
  <c r="X218" i="14"/>
  <c r="Y218" i="14"/>
  <c r="X219" i="14"/>
  <c r="Y219" i="14"/>
  <c r="X220" i="14"/>
  <c r="Y220" i="14"/>
  <c r="X221" i="14"/>
  <c r="Y221" i="14"/>
  <c r="X222" i="14"/>
  <c r="Y222" i="14"/>
  <c r="X223" i="14"/>
  <c r="Y223" i="14"/>
  <c r="X224" i="14"/>
  <c r="Y224" i="14"/>
  <c r="X225" i="14"/>
  <c r="Y225" i="14"/>
  <c r="X226" i="14"/>
  <c r="Y226" i="14"/>
  <c r="X227" i="14"/>
  <c r="Y227" i="14"/>
  <c r="X228" i="14"/>
  <c r="Y228" i="14"/>
  <c r="X229" i="14"/>
  <c r="Y229" i="14"/>
  <c r="X230" i="14"/>
  <c r="Y230" i="14"/>
  <c r="X231" i="14"/>
  <c r="Y231" i="14"/>
  <c r="X232" i="14"/>
  <c r="Y232" i="14"/>
  <c r="X233" i="14"/>
  <c r="Y233" i="14"/>
  <c r="X234" i="14"/>
  <c r="Y234" i="14"/>
  <c r="X235" i="14"/>
  <c r="Y235" i="14"/>
  <c r="X236" i="14"/>
  <c r="Y236" i="14"/>
  <c r="X237" i="14"/>
  <c r="Y237" i="14"/>
  <c r="X238" i="14"/>
  <c r="Y238" i="14"/>
  <c r="X239" i="14"/>
  <c r="Y239" i="14"/>
  <c r="X240" i="14"/>
  <c r="Y240" i="14"/>
  <c r="X241" i="14"/>
  <c r="Y241" i="14"/>
  <c r="X242" i="14"/>
  <c r="Y242" i="14"/>
  <c r="X243" i="14"/>
  <c r="Y243" i="14"/>
  <c r="X244" i="14"/>
  <c r="Y244" i="14"/>
  <c r="X245" i="14"/>
  <c r="Y245" i="14"/>
  <c r="X246" i="14"/>
  <c r="Y246" i="14"/>
  <c r="X247" i="14"/>
  <c r="Y247" i="14"/>
  <c r="X248" i="14"/>
  <c r="Y248" i="14"/>
  <c r="X249" i="14"/>
  <c r="Y249" i="14"/>
  <c r="X250" i="14"/>
  <c r="Y250" i="14"/>
  <c r="X251" i="14"/>
  <c r="Y251" i="14"/>
  <c r="X252" i="14"/>
  <c r="Y252" i="14"/>
  <c r="X253" i="14"/>
  <c r="Y253" i="14"/>
  <c r="X254" i="14"/>
  <c r="Y254" i="14"/>
  <c r="X255" i="14"/>
  <c r="Y255" i="14"/>
  <c r="X256" i="14"/>
  <c r="Y256" i="14"/>
  <c r="X257" i="14"/>
  <c r="Y257" i="14"/>
  <c r="X258" i="14"/>
  <c r="Y258" i="14"/>
  <c r="X259" i="14"/>
  <c r="Y259" i="14"/>
  <c r="X260" i="14"/>
  <c r="Y260" i="14"/>
  <c r="X261" i="14"/>
  <c r="Y261" i="14"/>
  <c r="X262" i="14"/>
  <c r="Y262" i="14"/>
  <c r="X263" i="14"/>
  <c r="Y263" i="14"/>
  <c r="X264" i="14"/>
  <c r="Y264" i="14"/>
  <c r="X265" i="14"/>
  <c r="Y265" i="14"/>
  <c r="X266" i="14"/>
  <c r="Y266" i="14"/>
  <c r="X267" i="14"/>
  <c r="Y267" i="14"/>
  <c r="X268" i="14"/>
  <c r="Y268" i="14"/>
  <c r="X269" i="14"/>
  <c r="Y269" i="14"/>
  <c r="X270" i="14"/>
  <c r="Y270" i="14"/>
  <c r="X271" i="14"/>
  <c r="Y271" i="14"/>
  <c r="X272" i="14"/>
  <c r="Y272" i="14"/>
  <c r="X273" i="14"/>
  <c r="Y273" i="14"/>
  <c r="X274" i="14"/>
  <c r="Y274" i="14"/>
  <c r="X275" i="14"/>
  <c r="Y275" i="14"/>
  <c r="X276" i="14"/>
  <c r="Y276" i="14"/>
  <c r="X277" i="14"/>
  <c r="Y277" i="14"/>
  <c r="X278" i="14"/>
  <c r="Y278" i="14"/>
  <c r="X279" i="14"/>
  <c r="Y279" i="14"/>
  <c r="X280" i="14"/>
  <c r="Y280" i="14"/>
  <c r="X281" i="14"/>
  <c r="Y281" i="14"/>
  <c r="X282" i="14"/>
  <c r="Y282" i="14"/>
  <c r="X283" i="14"/>
  <c r="Y283" i="14"/>
  <c r="X284" i="14"/>
  <c r="Y284" i="14"/>
  <c r="X285" i="14"/>
  <c r="Y285" i="14"/>
  <c r="X286" i="14"/>
  <c r="Y286" i="14"/>
  <c r="X287" i="14"/>
  <c r="Y287" i="14"/>
  <c r="X288" i="14"/>
  <c r="Y288" i="14"/>
  <c r="X289" i="14"/>
  <c r="Y289" i="14"/>
  <c r="X290" i="14"/>
  <c r="Y290" i="14"/>
  <c r="X291" i="14"/>
  <c r="Y291" i="14"/>
  <c r="X292" i="14"/>
  <c r="Y292" i="14"/>
  <c r="X293" i="14"/>
  <c r="Y293" i="14"/>
  <c r="X294" i="14"/>
  <c r="Y294" i="14"/>
  <c r="X295" i="14"/>
  <c r="Y295" i="14"/>
  <c r="X296" i="14"/>
  <c r="Y296" i="14"/>
  <c r="X297" i="14"/>
  <c r="Y297" i="14"/>
  <c r="X298" i="14"/>
  <c r="Y298" i="14"/>
  <c r="X299" i="14"/>
  <c r="Y299" i="14"/>
  <c r="X300" i="14"/>
  <c r="Y300" i="14"/>
  <c r="X301" i="14"/>
  <c r="Y301" i="14"/>
  <c r="X302" i="14"/>
  <c r="Y302" i="14"/>
  <c r="Y6" i="14"/>
  <c r="X6" i="14"/>
  <c r="Z6" i="2"/>
  <c r="W306" i="14"/>
  <c r="W307" i="14"/>
  <c r="W308" i="14"/>
  <c r="W309" i="14"/>
  <c r="W310" i="14"/>
  <c r="W311" i="14"/>
  <c r="W312" i="14"/>
  <c r="W313" i="14"/>
  <c r="W314" i="14"/>
  <c r="W315" i="14"/>
  <c r="W316" i="14"/>
  <c r="W317" i="14"/>
  <c r="W318" i="14"/>
  <c r="W319" i="14"/>
  <c r="W320" i="14"/>
  <c r="W321" i="14"/>
  <c r="W322" i="14"/>
  <c r="W323" i="14"/>
  <c r="W324" i="14"/>
  <c r="W325" i="14"/>
  <c r="W326" i="14"/>
  <c r="W327" i="14"/>
  <c r="W328" i="14"/>
  <c r="W329" i="14"/>
  <c r="W330" i="14"/>
  <c r="W331" i="14"/>
  <c r="W332" i="14"/>
  <c r="W333" i="14"/>
  <c r="W334" i="14"/>
  <c r="W335" i="14"/>
  <c r="W336" i="14"/>
  <c r="W337" i="14"/>
  <c r="W338" i="14"/>
  <c r="W339" i="14"/>
  <c r="W340" i="14"/>
  <c r="W341" i="14"/>
  <c r="W342" i="14"/>
  <c r="W343" i="14"/>
  <c r="W344" i="14"/>
  <c r="W345" i="14"/>
  <c r="W346" i="14"/>
  <c r="W347" i="14"/>
  <c r="W348" i="14"/>
  <c r="W349" i="14"/>
  <c r="W350" i="14"/>
  <c r="W351" i="14"/>
  <c r="W352" i="14"/>
  <c r="W353" i="14"/>
  <c r="W354" i="14"/>
  <c r="W355" i="14"/>
  <c r="W356" i="14"/>
  <c r="W357" i="14"/>
  <c r="W358" i="14"/>
  <c r="W359" i="14"/>
  <c r="W360" i="14"/>
  <c r="W361" i="14"/>
  <c r="W362" i="14"/>
  <c r="W363" i="14"/>
  <c r="W364" i="14"/>
  <c r="W365" i="14"/>
  <c r="W366" i="14"/>
  <c r="W367" i="14"/>
  <c r="W368" i="14"/>
  <c r="W369" i="14"/>
  <c r="W370" i="14"/>
  <c r="W371" i="14"/>
  <c r="W372" i="14"/>
  <c r="W373" i="14"/>
  <c r="W374" i="14"/>
  <c r="W375" i="14"/>
  <c r="W376" i="14"/>
  <c r="W377" i="14"/>
  <c r="W378" i="14"/>
  <c r="W379" i="14"/>
  <c r="W380" i="14"/>
  <c r="W381" i="14"/>
  <c r="W382" i="14"/>
  <c r="W383" i="14"/>
  <c r="W384" i="14"/>
  <c r="W385" i="14"/>
  <c r="W386" i="14"/>
  <c r="W387" i="14"/>
  <c r="W388" i="14"/>
  <c r="W389" i="14"/>
  <c r="W390" i="14"/>
  <c r="W391" i="14"/>
  <c r="W392" i="14"/>
  <c r="W393" i="14"/>
  <c r="W394" i="14"/>
  <c r="W395" i="14"/>
  <c r="W396" i="14"/>
  <c r="W397" i="14"/>
  <c r="W398" i="14"/>
  <c r="W399" i="14"/>
  <c r="W400" i="14"/>
  <c r="W401" i="14"/>
  <c r="W402" i="14"/>
  <c r="W403" i="14"/>
  <c r="W404" i="14"/>
  <c r="W405" i="14"/>
  <c r="W406" i="14"/>
  <c r="W407" i="14"/>
  <c r="W408" i="14"/>
  <c r="W409" i="14"/>
  <c r="W410" i="14"/>
  <c r="W411" i="14"/>
  <c r="W412" i="14"/>
  <c r="W413" i="14"/>
  <c r="W414" i="14"/>
  <c r="W415" i="14"/>
  <c r="W416" i="14"/>
  <c r="W417" i="14"/>
  <c r="W418" i="14"/>
  <c r="W419" i="14"/>
  <c r="W420" i="14"/>
  <c r="W421" i="14"/>
  <c r="W422" i="14"/>
  <c r="W423" i="14"/>
  <c r="W305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W28" i="14"/>
  <c r="W29" i="14"/>
  <c r="W30" i="14"/>
  <c r="W31" i="14"/>
  <c r="W32" i="14"/>
  <c r="W33" i="14"/>
  <c r="W34" i="14"/>
  <c r="W35" i="14"/>
  <c r="W36" i="14"/>
  <c r="W37" i="14"/>
  <c r="W38" i="14"/>
  <c r="W39" i="14"/>
  <c r="W40" i="14"/>
  <c r="W41" i="14"/>
  <c r="W42" i="14"/>
  <c r="W43" i="14"/>
  <c r="W44" i="14"/>
  <c r="W45" i="14"/>
  <c r="W46" i="14"/>
  <c r="W47" i="14"/>
  <c r="W48" i="14"/>
  <c r="W49" i="14"/>
  <c r="W50" i="14"/>
  <c r="W51" i="14"/>
  <c r="W52" i="14"/>
  <c r="W53" i="14"/>
  <c r="W54" i="14"/>
  <c r="W55" i="14"/>
  <c r="W56" i="14"/>
  <c r="W57" i="14"/>
  <c r="W58" i="14"/>
  <c r="W59" i="14"/>
  <c r="W60" i="14"/>
  <c r="W61" i="14"/>
  <c r="W62" i="14"/>
  <c r="W63" i="14"/>
  <c r="W64" i="14"/>
  <c r="W65" i="14"/>
  <c r="W66" i="14"/>
  <c r="W67" i="14"/>
  <c r="W68" i="14"/>
  <c r="W69" i="14"/>
  <c r="W70" i="14"/>
  <c r="W71" i="14"/>
  <c r="W72" i="14"/>
  <c r="W73" i="14"/>
  <c r="W74" i="14"/>
  <c r="W75" i="14"/>
  <c r="W76" i="14"/>
  <c r="W77" i="14"/>
  <c r="W78" i="14"/>
  <c r="W79" i="14"/>
  <c r="W80" i="14"/>
  <c r="W81" i="14"/>
  <c r="W82" i="14"/>
  <c r="W83" i="14"/>
  <c r="W84" i="14"/>
  <c r="W85" i="14"/>
  <c r="W86" i="14"/>
  <c r="W87" i="14"/>
  <c r="W88" i="14"/>
  <c r="W89" i="14"/>
  <c r="W90" i="14"/>
  <c r="W91" i="14"/>
  <c r="W92" i="14"/>
  <c r="W93" i="14"/>
  <c r="W94" i="14"/>
  <c r="W95" i="14"/>
  <c r="W96" i="14"/>
  <c r="W97" i="14"/>
  <c r="W98" i="14"/>
  <c r="W99" i="14"/>
  <c r="W100" i="14"/>
  <c r="W101" i="14"/>
  <c r="W102" i="14"/>
  <c r="W103" i="14"/>
  <c r="W104" i="14"/>
  <c r="W105" i="14"/>
  <c r="W106" i="14"/>
  <c r="W107" i="14"/>
  <c r="W108" i="14"/>
  <c r="W109" i="14"/>
  <c r="W110" i="14"/>
  <c r="W111" i="14"/>
  <c r="W112" i="14"/>
  <c r="W113" i="14"/>
  <c r="W114" i="14"/>
  <c r="W115" i="14"/>
  <c r="W116" i="14"/>
  <c r="W117" i="14"/>
  <c r="W118" i="14"/>
  <c r="W119" i="14"/>
  <c r="W120" i="14"/>
  <c r="W121" i="14"/>
  <c r="W122" i="14"/>
  <c r="W123" i="14"/>
  <c r="W124" i="14"/>
  <c r="W125" i="14"/>
  <c r="W126" i="14"/>
  <c r="W127" i="14"/>
  <c r="W128" i="14"/>
  <c r="W129" i="14"/>
  <c r="W130" i="14"/>
  <c r="W131" i="14"/>
  <c r="W132" i="14"/>
  <c r="W133" i="14"/>
  <c r="W134" i="14"/>
  <c r="W135" i="14"/>
  <c r="W136" i="14"/>
  <c r="W137" i="14"/>
  <c r="W138" i="14"/>
  <c r="W139" i="14"/>
  <c r="W140" i="14"/>
  <c r="W141" i="14"/>
  <c r="W142" i="14"/>
  <c r="W143" i="14"/>
  <c r="W144" i="14"/>
  <c r="W145" i="14"/>
  <c r="W146" i="14"/>
  <c r="W147" i="14"/>
  <c r="W148" i="14"/>
  <c r="W149" i="14"/>
  <c r="W150" i="14"/>
  <c r="W151" i="14"/>
  <c r="W152" i="14"/>
  <c r="W153" i="14"/>
  <c r="W154" i="14"/>
  <c r="W155" i="14"/>
  <c r="W156" i="14"/>
  <c r="W157" i="14"/>
  <c r="W158" i="14"/>
  <c r="W159" i="14"/>
  <c r="W160" i="14"/>
  <c r="W161" i="14"/>
  <c r="W162" i="14"/>
  <c r="W163" i="14"/>
  <c r="W164" i="14"/>
  <c r="W165" i="14"/>
  <c r="W166" i="14"/>
  <c r="W167" i="14"/>
  <c r="W168" i="14"/>
  <c r="W169" i="14"/>
  <c r="W170" i="14"/>
  <c r="W171" i="14"/>
  <c r="W172" i="14"/>
  <c r="W173" i="14"/>
  <c r="W174" i="14"/>
  <c r="W175" i="14"/>
  <c r="W176" i="14"/>
  <c r="W177" i="14"/>
  <c r="W178" i="14"/>
  <c r="W179" i="14"/>
  <c r="W180" i="14"/>
  <c r="W181" i="14"/>
  <c r="W182" i="14"/>
  <c r="W183" i="14"/>
  <c r="W184" i="14"/>
  <c r="W185" i="14"/>
  <c r="W186" i="14"/>
  <c r="W187" i="14"/>
  <c r="W188" i="14"/>
  <c r="W189" i="14"/>
  <c r="W190" i="14"/>
  <c r="W191" i="14"/>
  <c r="W192" i="14"/>
  <c r="W193" i="14"/>
  <c r="W194" i="14"/>
  <c r="W195" i="14"/>
  <c r="W196" i="14"/>
  <c r="W197" i="14"/>
  <c r="W198" i="14"/>
  <c r="W199" i="14"/>
  <c r="W200" i="14"/>
  <c r="W201" i="14"/>
  <c r="W202" i="14"/>
  <c r="W203" i="14"/>
  <c r="W204" i="14"/>
  <c r="W205" i="14"/>
  <c r="W206" i="14"/>
  <c r="W207" i="14"/>
  <c r="W208" i="14"/>
  <c r="W209" i="14"/>
  <c r="W210" i="14"/>
  <c r="W211" i="14"/>
  <c r="W212" i="14"/>
  <c r="W213" i="14"/>
  <c r="W214" i="14"/>
  <c r="W215" i="14"/>
  <c r="W216" i="14"/>
  <c r="W217" i="14"/>
  <c r="W218" i="14"/>
  <c r="W219" i="14"/>
  <c r="W220" i="14"/>
  <c r="W221" i="14"/>
  <c r="W222" i="14"/>
  <c r="W223" i="14"/>
  <c r="W224" i="14"/>
  <c r="W225" i="14"/>
  <c r="W226" i="14"/>
  <c r="W227" i="14"/>
  <c r="W228" i="14"/>
  <c r="W229" i="14"/>
  <c r="W230" i="14"/>
  <c r="W231" i="14"/>
  <c r="W232" i="14"/>
  <c r="W233" i="14"/>
  <c r="W234" i="14"/>
  <c r="W235" i="14"/>
  <c r="W236" i="14"/>
  <c r="W237" i="14"/>
  <c r="W238" i="14"/>
  <c r="W239" i="14"/>
  <c r="W240" i="14"/>
  <c r="W241" i="14"/>
  <c r="W242" i="14"/>
  <c r="W243" i="14"/>
  <c r="W244" i="14"/>
  <c r="W245" i="14"/>
  <c r="W246" i="14"/>
  <c r="W247" i="14"/>
  <c r="W248" i="14"/>
  <c r="W249" i="14"/>
  <c r="W250" i="14"/>
  <c r="W251" i="14"/>
  <c r="W252" i="14"/>
  <c r="W253" i="14"/>
  <c r="W254" i="14"/>
  <c r="W255" i="14"/>
  <c r="W256" i="14"/>
  <c r="W257" i="14"/>
  <c r="W258" i="14"/>
  <c r="W259" i="14"/>
  <c r="W260" i="14"/>
  <c r="W261" i="14"/>
  <c r="W262" i="14"/>
  <c r="W263" i="14"/>
  <c r="W264" i="14"/>
  <c r="W265" i="14"/>
  <c r="W266" i="14"/>
  <c r="W267" i="14"/>
  <c r="W268" i="14"/>
  <c r="W269" i="14"/>
  <c r="W270" i="14"/>
  <c r="W271" i="14"/>
  <c r="W272" i="14"/>
  <c r="W273" i="14"/>
  <c r="W274" i="14"/>
  <c r="W275" i="14"/>
  <c r="W276" i="14"/>
  <c r="W277" i="14"/>
  <c r="W278" i="14"/>
  <c r="W279" i="14"/>
  <c r="W280" i="14"/>
  <c r="W281" i="14"/>
  <c r="W282" i="14"/>
  <c r="W283" i="14"/>
  <c r="W284" i="14"/>
  <c r="W285" i="14"/>
  <c r="W286" i="14"/>
  <c r="W287" i="14"/>
  <c r="W288" i="14"/>
  <c r="W289" i="14"/>
  <c r="W290" i="14"/>
  <c r="W291" i="14"/>
  <c r="W292" i="14"/>
  <c r="W293" i="14"/>
  <c r="W294" i="14"/>
  <c r="W295" i="14"/>
  <c r="W296" i="14"/>
  <c r="W297" i="14"/>
  <c r="W298" i="14"/>
  <c r="W299" i="14"/>
  <c r="W300" i="14"/>
  <c r="W301" i="14"/>
  <c r="W302" i="14"/>
  <c r="W6" i="14"/>
  <c r="D303" i="14"/>
  <c r="E303" i="14"/>
  <c r="G303" i="14"/>
  <c r="H303" i="14"/>
  <c r="I303" i="14"/>
  <c r="J303" i="14"/>
  <c r="K303" i="14"/>
  <c r="L303" i="14"/>
  <c r="M303" i="14"/>
  <c r="N303" i="14"/>
  <c r="O303" i="14"/>
  <c r="P303" i="14"/>
  <c r="Q303" i="14"/>
  <c r="R303" i="14"/>
  <c r="S303" i="14"/>
  <c r="T303" i="14"/>
  <c r="U303" i="14"/>
  <c r="V303" i="14"/>
  <c r="C303" i="14"/>
  <c r="C424" i="14"/>
  <c r="D424" i="14"/>
  <c r="E424" i="14"/>
  <c r="G424" i="14"/>
  <c r="G425" i="14" s="1"/>
  <c r="H424" i="14"/>
  <c r="H425" i="14" s="1"/>
  <c r="I424" i="14"/>
  <c r="J424" i="14"/>
  <c r="J425" i="14" s="1"/>
  <c r="K424" i="14"/>
  <c r="K425" i="14" s="1"/>
  <c r="L424" i="14"/>
  <c r="M424" i="14"/>
  <c r="N424" i="14"/>
  <c r="O424" i="14"/>
  <c r="O425" i="14" s="1"/>
  <c r="P424" i="14"/>
  <c r="Q424" i="14"/>
  <c r="R424" i="14"/>
  <c r="S424" i="14"/>
  <c r="T424" i="14"/>
  <c r="T425" i="14" s="1"/>
  <c r="U424" i="14"/>
  <c r="V424" i="14"/>
  <c r="Z7" i="2"/>
  <c r="AA7" i="2"/>
  <c r="AB7" i="2"/>
  <c r="Z8" i="2"/>
  <c r="AA8" i="2"/>
  <c r="AB8" i="2"/>
  <c r="Z9" i="2"/>
  <c r="AA9" i="2"/>
  <c r="AB9" i="2"/>
  <c r="Z10" i="2"/>
  <c r="AA10" i="2"/>
  <c r="AB10" i="2"/>
  <c r="Z11" i="2"/>
  <c r="AA11" i="2"/>
  <c r="AB11" i="2"/>
  <c r="Z12" i="2"/>
  <c r="AA12" i="2"/>
  <c r="AB12" i="2"/>
  <c r="Z13" i="2"/>
  <c r="AA13" i="2"/>
  <c r="AB13" i="2"/>
  <c r="Z14" i="2"/>
  <c r="AA14" i="2"/>
  <c r="AB14" i="2"/>
  <c r="Z15" i="2"/>
  <c r="AA15" i="2"/>
  <c r="AB15" i="2"/>
  <c r="Z16" i="2"/>
  <c r="AA16" i="2"/>
  <c r="AB16" i="2"/>
  <c r="Z17" i="2"/>
  <c r="AA17" i="2"/>
  <c r="AB17" i="2"/>
  <c r="Z18" i="2"/>
  <c r="AA18" i="2"/>
  <c r="AB18" i="2"/>
  <c r="Z19" i="2"/>
  <c r="AA19" i="2"/>
  <c r="AB19" i="2"/>
  <c r="Z20" i="2"/>
  <c r="AA20" i="2"/>
  <c r="AB20" i="2"/>
  <c r="Z21" i="2"/>
  <c r="AA21" i="2"/>
  <c r="AB21" i="2"/>
  <c r="Z22" i="2"/>
  <c r="AA22" i="2"/>
  <c r="AB22" i="2"/>
  <c r="Z23" i="2"/>
  <c r="AA23" i="2"/>
  <c r="AB23" i="2"/>
  <c r="Z24" i="2"/>
  <c r="AA24" i="2"/>
  <c r="AB24" i="2"/>
  <c r="Z25" i="2"/>
  <c r="AA25" i="2"/>
  <c r="AB25" i="2"/>
  <c r="Z26" i="2"/>
  <c r="AA26" i="2"/>
  <c r="AB26" i="2"/>
  <c r="Z27" i="2"/>
  <c r="AA27" i="2"/>
  <c r="AB27" i="2"/>
  <c r="Z28" i="2"/>
  <c r="AA28" i="2"/>
  <c r="AB28" i="2"/>
  <c r="Z29" i="2"/>
  <c r="AA29" i="2"/>
  <c r="AB29" i="2"/>
  <c r="Z30" i="2"/>
  <c r="AA30" i="2"/>
  <c r="AB30" i="2"/>
  <c r="Z31" i="2"/>
  <c r="AA31" i="2"/>
  <c r="AB31" i="2"/>
  <c r="Z32" i="2"/>
  <c r="AA32" i="2"/>
  <c r="AB32" i="2"/>
  <c r="Z33" i="2"/>
  <c r="AA33" i="2"/>
  <c r="AB33" i="2"/>
  <c r="Z34" i="2"/>
  <c r="AA34" i="2"/>
  <c r="AB34" i="2"/>
  <c r="Z35" i="2"/>
  <c r="AA35" i="2"/>
  <c r="AB35" i="2"/>
  <c r="Z36" i="2"/>
  <c r="AA36" i="2"/>
  <c r="AB36" i="2"/>
  <c r="Z37" i="2"/>
  <c r="AA37" i="2"/>
  <c r="AB37" i="2"/>
  <c r="Z38" i="2"/>
  <c r="AA38" i="2"/>
  <c r="AB38" i="2"/>
  <c r="Z39" i="2"/>
  <c r="AA39" i="2"/>
  <c r="AB39" i="2"/>
  <c r="Z40" i="2"/>
  <c r="AA40" i="2"/>
  <c r="AB40" i="2"/>
  <c r="Z41" i="2"/>
  <c r="AA41" i="2"/>
  <c r="AB41" i="2"/>
  <c r="Z42" i="2"/>
  <c r="AA42" i="2"/>
  <c r="AB42" i="2"/>
  <c r="Z43" i="2"/>
  <c r="AA43" i="2"/>
  <c r="AB43" i="2"/>
  <c r="Z44" i="2"/>
  <c r="AA44" i="2"/>
  <c r="AB44" i="2"/>
  <c r="Z45" i="2"/>
  <c r="AA45" i="2"/>
  <c r="AB45" i="2"/>
  <c r="Z46" i="2"/>
  <c r="AA46" i="2"/>
  <c r="AB46" i="2"/>
  <c r="Z47" i="2"/>
  <c r="AA47" i="2"/>
  <c r="AB47" i="2"/>
  <c r="Z48" i="2"/>
  <c r="AA48" i="2"/>
  <c r="AB48" i="2"/>
  <c r="Z49" i="2"/>
  <c r="AA49" i="2"/>
  <c r="AB49" i="2"/>
  <c r="Z50" i="2"/>
  <c r="AA50" i="2"/>
  <c r="AB50" i="2"/>
  <c r="Z51" i="2"/>
  <c r="AA51" i="2"/>
  <c r="AB51" i="2"/>
  <c r="Z52" i="2"/>
  <c r="AA52" i="2"/>
  <c r="AB52" i="2"/>
  <c r="Z53" i="2"/>
  <c r="AA53" i="2"/>
  <c r="AB53" i="2"/>
  <c r="Z54" i="2"/>
  <c r="AA54" i="2"/>
  <c r="AB54" i="2"/>
  <c r="Z55" i="2"/>
  <c r="AA55" i="2"/>
  <c r="AB55" i="2"/>
  <c r="Z56" i="2"/>
  <c r="AA56" i="2"/>
  <c r="AB56" i="2"/>
  <c r="Z57" i="2"/>
  <c r="AA57" i="2"/>
  <c r="AB57" i="2"/>
  <c r="Z58" i="2"/>
  <c r="AA58" i="2"/>
  <c r="AB58" i="2"/>
  <c r="Z59" i="2"/>
  <c r="AA59" i="2"/>
  <c r="AB59" i="2"/>
  <c r="Z60" i="2"/>
  <c r="AA60" i="2"/>
  <c r="AB60" i="2"/>
  <c r="Z61" i="2"/>
  <c r="AA61" i="2"/>
  <c r="AB61" i="2"/>
  <c r="Z62" i="2"/>
  <c r="AA62" i="2"/>
  <c r="AB62" i="2"/>
  <c r="Z63" i="2"/>
  <c r="AA63" i="2"/>
  <c r="AB63" i="2"/>
  <c r="Z64" i="2"/>
  <c r="AA64" i="2"/>
  <c r="AB64" i="2"/>
  <c r="Z65" i="2"/>
  <c r="AA65" i="2"/>
  <c r="AB65" i="2"/>
  <c r="Z66" i="2"/>
  <c r="AA66" i="2"/>
  <c r="AB66" i="2"/>
  <c r="Z67" i="2"/>
  <c r="AA67" i="2"/>
  <c r="AB67" i="2"/>
  <c r="Z68" i="2"/>
  <c r="AA68" i="2"/>
  <c r="AB68" i="2"/>
  <c r="Z69" i="2"/>
  <c r="AA69" i="2"/>
  <c r="AB69" i="2"/>
  <c r="Z70" i="2"/>
  <c r="AA70" i="2"/>
  <c r="AB70" i="2"/>
  <c r="Z71" i="2"/>
  <c r="AA71" i="2"/>
  <c r="AB71" i="2"/>
  <c r="Z72" i="2"/>
  <c r="AA72" i="2"/>
  <c r="AB72" i="2"/>
  <c r="Z73" i="2"/>
  <c r="AA73" i="2"/>
  <c r="AB73" i="2"/>
  <c r="Z74" i="2"/>
  <c r="AA74" i="2"/>
  <c r="AB74" i="2"/>
  <c r="Z75" i="2"/>
  <c r="AA75" i="2"/>
  <c r="AB75" i="2"/>
  <c r="Z76" i="2"/>
  <c r="AA76" i="2"/>
  <c r="AB76" i="2"/>
  <c r="Z77" i="2"/>
  <c r="AA77" i="2"/>
  <c r="AB77" i="2"/>
  <c r="Z78" i="2"/>
  <c r="AA78" i="2"/>
  <c r="AB78" i="2"/>
  <c r="Z79" i="2"/>
  <c r="AA79" i="2"/>
  <c r="AB79" i="2"/>
  <c r="Z80" i="2"/>
  <c r="AA80" i="2"/>
  <c r="AB80" i="2"/>
  <c r="Z81" i="2"/>
  <c r="AA81" i="2"/>
  <c r="AB81" i="2"/>
  <c r="Z82" i="2"/>
  <c r="AA82" i="2"/>
  <c r="AB82" i="2"/>
  <c r="Z83" i="2"/>
  <c r="AA83" i="2"/>
  <c r="AB83" i="2"/>
  <c r="Z84" i="2"/>
  <c r="AA84" i="2"/>
  <c r="AB84" i="2"/>
  <c r="Z85" i="2"/>
  <c r="AA85" i="2"/>
  <c r="AB85" i="2"/>
  <c r="Z86" i="2"/>
  <c r="AA86" i="2"/>
  <c r="AB86" i="2"/>
  <c r="Z87" i="2"/>
  <c r="AA87" i="2"/>
  <c r="AB87" i="2"/>
  <c r="Z88" i="2"/>
  <c r="AA88" i="2"/>
  <c r="AB88" i="2"/>
  <c r="Z89" i="2"/>
  <c r="AA89" i="2"/>
  <c r="AB89" i="2"/>
  <c r="Z90" i="2"/>
  <c r="AA90" i="2"/>
  <c r="AB90" i="2"/>
  <c r="Z91" i="2"/>
  <c r="AA91" i="2"/>
  <c r="AB91" i="2"/>
  <c r="Z92" i="2"/>
  <c r="AA92" i="2"/>
  <c r="AB92" i="2"/>
  <c r="Z93" i="2"/>
  <c r="AA93" i="2"/>
  <c r="AB93" i="2"/>
  <c r="Z94" i="2"/>
  <c r="AA94" i="2"/>
  <c r="AB94" i="2"/>
  <c r="Z95" i="2"/>
  <c r="AA95" i="2"/>
  <c r="AB95" i="2"/>
  <c r="Z96" i="2"/>
  <c r="AA96" i="2"/>
  <c r="AB96" i="2"/>
  <c r="Z97" i="2"/>
  <c r="AA97" i="2"/>
  <c r="AB97" i="2"/>
  <c r="Z98" i="2"/>
  <c r="AA98" i="2"/>
  <c r="AB98" i="2"/>
  <c r="Z99" i="2"/>
  <c r="AA99" i="2"/>
  <c r="AB99" i="2"/>
  <c r="Z100" i="2"/>
  <c r="AA100" i="2"/>
  <c r="AB100" i="2"/>
  <c r="Z101" i="2"/>
  <c r="AA101" i="2"/>
  <c r="AB101" i="2"/>
  <c r="Z102" i="2"/>
  <c r="AA102" i="2"/>
  <c r="AB102" i="2"/>
  <c r="Z103" i="2"/>
  <c r="AA103" i="2"/>
  <c r="AB103" i="2"/>
  <c r="Z104" i="2"/>
  <c r="AA104" i="2"/>
  <c r="AB104" i="2"/>
  <c r="Z105" i="2"/>
  <c r="AA105" i="2"/>
  <c r="AB105" i="2"/>
  <c r="Z106" i="2"/>
  <c r="AA106" i="2"/>
  <c r="AB106" i="2"/>
  <c r="Z107" i="2"/>
  <c r="AA107" i="2"/>
  <c r="AB107" i="2"/>
  <c r="Z108" i="2"/>
  <c r="AA108" i="2"/>
  <c r="AB108" i="2"/>
  <c r="Z109" i="2"/>
  <c r="AA109" i="2"/>
  <c r="AB109" i="2"/>
  <c r="Z110" i="2"/>
  <c r="AA110" i="2"/>
  <c r="AB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AB6" i="2"/>
  <c r="AA6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305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6" i="2"/>
  <c r="F6" i="2"/>
  <c r="C424" i="2"/>
  <c r="D424" i="1"/>
  <c r="E424" i="1"/>
  <c r="F424" i="1"/>
  <c r="H424" i="1"/>
  <c r="I424" i="1"/>
  <c r="J424" i="1"/>
  <c r="K424" i="1"/>
  <c r="L424" i="1"/>
  <c r="O424" i="1"/>
  <c r="P424" i="1"/>
  <c r="Q424" i="1"/>
  <c r="R424" i="1"/>
  <c r="S424" i="1"/>
  <c r="T424" i="1"/>
  <c r="Z424" i="1"/>
  <c r="AA424" i="1"/>
  <c r="AB424" i="1"/>
  <c r="AC424" i="1"/>
  <c r="AD424" i="1"/>
  <c r="AE424" i="1"/>
  <c r="AF424" i="1"/>
  <c r="AG424" i="1"/>
  <c r="AH424" i="1"/>
  <c r="AI424" i="1"/>
  <c r="AJ424" i="1"/>
  <c r="AC303" i="2"/>
  <c r="U6" i="1"/>
  <c r="AL307" i="1"/>
  <c r="AL311" i="1"/>
  <c r="AL322" i="1"/>
  <c r="AL334" i="1"/>
  <c r="AL335" i="1"/>
  <c r="AL340" i="1"/>
  <c r="AL347" i="1"/>
  <c r="AL352" i="1"/>
  <c r="AL353" i="1"/>
  <c r="AL357" i="1"/>
  <c r="AL364" i="1"/>
  <c r="AL365" i="1"/>
  <c r="AL374" i="1"/>
  <c r="AL397" i="1"/>
  <c r="AL398" i="1"/>
  <c r="AL400" i="1"/>
  <c r="AL402" i="1"/>
  <c r="AL404" i="1"/>
  <c r="AL413" i="1"/>
  <c r="AL421" i="1"/>
  <c r="AL87" i="1"/>
  <c r="AL89" i="1"/>
  <c r="AL101" i="1"/>
  <c r="AL102" i="1"/>
  <c r="AL103" i="1"/>
  <c r="AL109" i="1"/>
  <c r="AL115" i="1"/>
  <c r="AL118" i="1"/>
  <c r="AL127" i="1"/>
  <c r="AL131" i="1"/>
  <c r="AL135" i="1"/>
  <c r="AL137" i="1"/>
  <c r="AL145" i="1"/>
  <c r="AL149" i="1"/>
  <c r="AL151" i="1"/>
  <c r="AL157" i="1"/>
  <c r="AL159" i="1"/>
  <c r="AL164" i="1"/>
  <c r="AL172" i="1"/>
  <c r="AL179" i="1"/>
  <c r="AL183" i="1"/>
  <c r="AL193" i="1"/>
  <c r="AL195" i="1"/>
  <c r="AL228" i="1"/>
  <c r="AL232" i="1"/>
  <c r="AL238" i="1"/>
  <c r="AL242" i="1"/>
  <c r="AL245" i="1"/>
  <c r="AL256" i="1"/>
  <c r="AL265" i="1"/>
  <c r="AL269" i="1"/>
  <c r="AL272" i="1"/>
  <c r="AL276" i="1"/>
  <c r="AL282" i="1"/>
  <c r="AL283" i="1"/>
  <c r="AL291" i="1"/>
  <c r="M6" i="1"/>
  <c r="AL6" i="1" s="1"/>
  <c r="AL14" i="1"/>
  <c r="AL19" i="1"/>
  <c r="AL23" i="1"/>
  <c r="AL34" i="1"/>
  <c r="AL37" i="1"/>
  <c r="AL39" i="1"/>
  <c r="AL40" i="1"/>
  <c r="AL42" i="1"/>
  <c r="AL43" i="1"/>
  <c r="AL51" i="1"/>
  <c r="AL68" i="1"/>
  <c r="AL73" i="1"/>
  <c r="AL83" i="1"/>
  <c r="G6" i="1"/>
  <c r="F427" i="14"/>
  <c r="F426" i="14"/>
  <c r="AK6" i="1"/>
  <c r="C424" i="1"/>
  <c r="U90" i="5"/>
  <c r="U88" i="5"/>
  <c r="U76" i="5"/>
  <c r="U74" i="5"/>
  <c r="U73" i="5"/>
  <c r="U63" i="5"/>
  <c r="U62" i="5"/>
  <c r="U53" i="5"/>
  <c r="U52" i="5"/>
  <c r="U51" i="5"/>
  <c r="U50" i="5"/>
  <c r="U45" i="5"/>
  <c r="U39" i="5"/>
  <c r="U38" i="5"/>
  <c r="U37" i="5"/>
  <c r="U36" i="5"/>
  <c r="U31" i="5"/>
  <c r="U23" i="5"/>
  <c r="U18" i="5"/>
  <c r="U15" i="5"/>
  <c r="F8" i="5"/>
  <c r="F427" i="2"/>
  <c r="F426" i="2"/>
  <c r="U49" i="5"/>
  <c r="U60" i="5"/>
  <c r="L425" i="2"/>
  <c r="D425" i="2" l="1"/>
  <c r="AD424" i="2"/>
  <c r="N240" i="1"/>
  <c r="N182" i="1"/>
  <c r="N157" i="1"/>
  <c r="AE424" i="2"/>
  <c r="N243" i="1"/>
  <c r="N245" i="1"/>
  <c r="N273" i="1"/>
  <c r="N281" i="1"/>
  <c r="N139" i="1"/>
  <c r="N29" i="1"/>
  <c r="N49" i="1"/>
  <c r="N339" i="1"/>
  <c r="N340" i="1"/>
  <c r="N305" i="1"/>
  <c r="N282" i="1"/>
  <c r="AL182" i="1"/>
  <c r="AL111" i="1"/>
  <c r="AL47" i="1"/>
  <c r="AL394" i="1"/>
  <c r="N33" i="1"/>
  <c r="AL45" i="1"/>
  <c r="AL167" i="1"/>
  <c r="N77" i="1"/>
  <c r="N144" i="1"/>
  <c r="N256" i="1"/>
  <c r="N284" i="1"/>
  <c r="N43" i="1"/>
  <c r="N109" i="1"/>
  <c r="N51" i="1"/>
  <c r="AL240" i="1"/>
  <c r="N88" i="1"/>
  <c r="N313" i="1"/>
  <c r="N146" i="1"/>
  <c r="N37" i="1"/>
  <c r="AL401" i="1"/>
  <c r="AL371" i="1"/>
  <c r="N380" i="1"/>
  <c r="N140" i="1"/>
  <c r="AL29" i="1"/>
  <c r="N143" i="1"/>
  <c r="N32" i="1"/>
  <c r="N112" i="1"/>
  <c r="N126" i="1"/>
  <c r="N248" i="1"/>
  <c r="N150" i="1"/>
  <c r="N230" i="1"/>
  <c r="N296" i="1"/>
  <c r="N125" i="1"/>
  <c r="N9" i="1"/>
  <c r="AL53" i="1"/>
  <c r="AL169" i="1"/>
  <c r="N180" i="1"/>
  <c r="N419" i="1"/>
  <c r="AL405" i="1"/>
  <c r="N346" i="1"/>
  <c r="N330" i="1"/>
  <c r="N384" i="1"/>
  <c r="N392" i="1"/>
  <c r="AL417" i="1"/>
  <c r="N396" i="1"/>
  <c r="N389" i="1"/>
  <c r="N59" i="1"/>
  <c r="N219" i="1"/>
  <c r="N255" i="1"/>
  <c r="N25" i="1"/>
  <c r="N107" i="1"/>
  <c r="N229" i="1"/>
  <c r="G303" i="1"/>
  <c r="N61" i="1"/>
  <c r="N72" i="1"/>
  <c r="N80" i="1"/>
  <c r="N176" i="1"/>
  <c r="N196" i="1"/>
  <c r="N220" i="1"/>
  <c r="N17" i="1"/>
  <c r="N202" i="1"/>
  <c r="N251" i="1"/>
  <c r="N46" i="1"/>
  <c r="N103" i="1"/>
  <c r="M18" i="5"/>
  <c r="N122" i="1"/>
  <c r="N265" i="1"/>
  <c r="N422" i="1"/>
  <c r="N186" i="1"/>
  <c r="N119" i="1"/>
  <c r="N153" i="1"/>
  <c r="Z424" i="2"/>
  <c r="AL48" i="1"/>
  <c r="AL85" i="1"/>
  <c r="N11" i="1"/>
  <c r="N86" i="1"/>
  <c r="N338" i="1"/>
  <c r="AL409" i="1"/>
  <c r="AL35" i="1"/>
  <c r="AL122" i="1"/>
  <c r="N52" i="1"/>
  <c r="AL17" i="1"/>
  <c r="AL153" i="1"/>
  <c r="AL389" i="1"/>
  <c r="N105" i="1"/>
  <c r="N360" i="1"/>
  <c r="N306" i="1"/>
  <c r="N10" i="1"/>
  <c r="N316" i="1"/>
  <c r="N376" i="1"/>
  <c r="N8" i="1"/>
  <c r="N26" i="1"/>
  <c r="N148" i="1"/>
  <c r="N41" i="1"/>
  <c r="N115" i="1"/>
  <c r="N42" i="1"/>
  <c r="AL80" i="1"/>
  <c r="AL186" i="1"/>
  <c r="N321" i="1"/>
  <c r="N134" i="1"/>
  <c r="N138" i="1"/>
  <c r="N262" i="1"/>
  <c r="N286" i="1"/>
  <c r="N166" i="1"/>
  <c r="N101" i="1"/>
  <c r="N97" i="1"/>
  <c r="N309" i="1"/>
  <c r="N333" i="1"/>
  <c r="N50" i="1"/>
  <c r="N99" i="1"/>
  <c r="N135" i="1"/>
  <c r="N159" i="1"/>
  <c r="N70" i="1"/>
  <c r="N78" i="1"/>
  <c r="N204" i="1"/>
  <c r="N257" i="1"/>
  <c r="N385" i="1"/>
  <c r="N147" i="1"/>
  <c r="N421" i="1"/>
  <c r="N13" i="1"/>
  <c r="N308" i="1"/>
  <c r="N368" i="1"/>
  <c r="N20" i="1"/>
  <c r="N142" i="1"/>
  <c r="N178" i="1"/>
  <c r="N252" i="1"/>
  <c r="C425" i="2"/>
  <c r="U85" i="5"/>
  <c r="L91" i="5"/>
  <c r="U91" i="5" s="1"/>
  <c r="U79" i="5"/>
  <c r="L83" i="5"/>
  <c r="U83" i="5" s="1"/>
  <c r="L77" i="5"/>
  <c r="U77" i="5" s="1"/>
  <c r="U72" i="5"/>
  <c r="L68" i="5"/>
  <c r="U68" i="5" s="1"/>
  <c r="M58" i="5"/>
  <c r="L58" i="5"/>
  <c r="U58" i="5" s="1"/>
  <c r="M32" i="5"/>
  <c r="M21" i="5"/>
  <c r="M37" i="5"/>
  <c r="M12" i="5"/>
  <c r="U8" i="5"/>
  <c r="L47" i="5"/>
  <c r="F77" i="5"/>
  <c r="M24" i="5"/>
  <c r="M19" i="5"/>
  <c r="M35" i="5"/>
  <c r="M28" i="5"/>
  <c r="M38" i="5"/>
  <c r="M30" i="5"/>
  <c r="M44" i="5"/>
  <c r="M42" i="5"/>
  <c r="M11" i="5"/>
  <c r="M27" i="5"/>
  <c r="M43" i="5"/>
  <c r="M46" i="5"/>
  <c r="F58" i="5"/>
  <c r="U65" i="5"/>
  <c r="U54" i="5"/>
  <c r="N425" i="14"/>
  <c r="U56" i="5"/>
  <c r="U42" i="5"/>
  <c r="F47" i="5"/>
  <c r="C425" i="14"/>
  <c r="F303" i="14"/>
  <c r="N21" i="1"/>
  <c r="AL27" i="1"/>
  <c r="AL249" i="1"/>
  <c r="AL220" i="1"/>
  <c r="N44" i="1"/>
  <c r="N163" i="1"/>
  <c r="N121" i="1"/>
  <c r="AL55" i="1"/>
  <c r="AL50" i="1"/>
  <c r="AL13" i="1"/>
  <c r="AL281" i="1"/>
  <c r="AL273" i="1"/>
  <c r="AL202" i="1"/>
  <c r="AL196" i="1"/>
  <c r="AL139" i="1"/>
  <c r="AL117" i="1"/>
  <c r="N68" i="1"/>
  <c r="N104" i="1"/>
  <c r="N188" i="1"/>
  <c r="N226" i="1"/>
  <c r="N232" i="1"/>
  <c r="N66" i="1"/>
  <c r="N98" i="1"/>
  <c r="N114" i="1"/>
  <c r="N236" i="1"/>
  <c r="N244" i="1"/>
  <c r="N136" i="1"/>
  <c r="N141" i="1"/>
  <c r="N129" i="1"/>
  <c r="AL212" i="1"/>
  <c r="AL204" i="1"/>
  <c r="N95" i="1"/>
  <c r="N16" i="1"/>
  <c r="AL49" i="1"/>
  <c r="AL25" i="1"/>
  <c r="AL257" i="1"/>
  <c r="AL252" i="1"/>
  <c r="AL225" i="1"/>
  <c r="AL147" i="1"/>
  <c r="AL142" i="1"/>
  <c r="N132" i="1"/>
  <c r="N174" i="1"/>
  <c r="N162" i="1"/>
  <c r="N292" i="1"/>
  <c r="AL385" i="1"/>
  <c r="AL395" i="1"/>
  <c r="AL367" i="1"/>
  <c r="AL358" i="1"/>
  <c r="N318" i="1"/>
  <c r="N356" i="1"/>
  <c r="N348" i="1"/>
  <c r="N322" i="1"/>
  <c r="N342" i="1"/>
  <c r="AL412" i="1"/>
  <c r="AL368" i="1"/>
  <c r="AL305" i="1"/>
  <c r="AL309" i="1"/>
  <c r="N314" i="1"/>
  <c r="N315" i="1"/>
  <c r="N415" i="1"/>
  <c r="N407" i="1"/>
  <c r="N350" i="1"/>
  <c r="N406" i="1"/>
  <c r="N199" i="1"/>
  <c r="N215" i="1"/>
  <c r="N259" i="1"/>
  <c r="N63" i="1"/>
  <c r="N65" i="1"/>
  <c r="N237" i="1"/>
  <c r="N275" i="1"/>
  <c r="N89" i="1"/>
  <c r="N137" i="1"/>
  <c r="N158" i="1"/>
  <c r="N171" i="1"/>
  <c r="N258" i="1"/>
  <c r="N268" i="1"/>
  <c r="N207" i="1"/>
  <c r="N223" i="1"/>
  <c r="N227" i="1"/>
  <c r="N195" i="1"/>
  <c r="N203" i="1"/>
  <c r="N211" i="1"/>
  <c r="N222" i="1"/>
  <c r="N247" i="1"/>
  <c r="N263" i="1"/>
  <c r="N279" i="1"/>
  <c r="N124" i="1"/>
  <c r="N151" i="1"/>
  <c r="N145" i="1"/>
  <c r="N152" i="1"/>
  <c r="AL176" i="1"/>
  <c r="N311" i="1"/>
  <c r="AL152" i="1"/>
  <c r="N87" i="1"/>
  <c r="N197" i="1"/>
  <c r="N253" i="1"/>
  <c r="N361" i="1"/>
  <c r="N364" i="1"/>
  <c r="N372" i="1"/>
  <c r="N388" i="1"/>
  <c r="N411" i="1"/>
  <c r="N179" i="1"/>
  <c r="N177" i="1"/>
  <c r="N185" i="1"/>
  <c r="N184" i="1"/>
  <c r="N206" i="1"/>
  <c r="N214" i="1"/>
  <c r="N274" i="1"/>
  <c r="N320" i="1"/>
  <c r="N343" i="1"/>
  <c r="N355" i="1"/>
  <c r="N18" i="1"/>
  <c r="N54" i="1"/>
  <c r="N73" i="1"/>
  <c r="N81" i="1"/>
  <c r="N82" i="1"/>
  <c r="N288" i="1"/>
  <c r="N7" i="1"/>
  <c r="N23" i="1"/>
  <c r="N31" i="1"/>
  <c r="N39" i="1"/>
  <c r="N267" i="1"/>
  <c r="N131" i="1"/>
  <c r="N155" i="1"/>
  <c r="AA303" i="2"/>
  <c r="Q425" i="2"/>
  <c r="N332" i="1"/>
  <c r="N28" i="1"/>
  <c r="N246" i="1"/>
  <c r="N15" i="1"/>
  <c r="N123" i="1"/>
  <c r="N271" i="1"/>
  <c r="F424" i="2"/>
  <c r="N113" i="1"/>
  <c r="AL69" i="1"/>
  <c r="AL59" i="1"/>
  <c r="AL279" i="1"/>
  <c r="AL277" i="1"/>
  <c r="AL263" i="1"/>
  <c r="AL259" i="1"/>
  <c r="AL255" i="1"/>
  <c r="AL251" i="1"/>
  <c r="AL247" i="1"/>
  <c r="AL243" i="1"/>
  <c r="AL239" i="1"/>
  <c r="AL235" i="1"/>
  <c r="AL222" i="1"/>
  <c r="AL219" i="1"/>
  <c r="AL214" i="1"/>
  <c r="AL211" i="1"/>
  <c r="AL206" i="1"/>
  <c r="AL203" i="1"/>
  <c r="AL198" i="1"/>
  <c r="AL393" i="1"/>
  <c r="AL375" i="1"/>
  <c r="AL361" i="1"/>
  <c r="AL333" i="1"/>
  <c r="AL327" i="1"/>
  <c r="F425" i="1"/>
  <c r="AL184" i="1"/>
  <c r="N58" i="1"/>
  <c r="N60" i="1"/>
  <c r="N228" i="1"/>
  <c r="N201" i="1"/>
  <c r="N217" i="1"/>
  <c r="N241" i="1"/>
  <c r="N278" i="1"/>
  <c r="N312" i="1"/>
  <c r="N336" i="1"/>
  <c r="N351" i="1"/>
  <c r="N335" i="1"/>
  <c r="N357" i="1"/>
  <c r="N362" i="1"/>
  <c r="N381" i="1"/>
  <c r="N398" i="1"/>
  <c r="N92" i="1"/>
  <c r="N319" i="1"/>
  <c r="N329" i="1"/>
  <c r="N347" i="1"/>
  <c r="N399" i="1"/>
  <c r="N416" i="1"/>
  <c r="N418" i="1"/>
  <c r="N397" i="1"/>
  <c r="N120" i="1"/>
  <c r="N24" i="1"/>
  <c r="N30" i="1"/>
  <c r="N56" i="1"/>
  <c r="N83" i="1"/>
  <c r="N156" i="1"/>
  <c r="N160" i="1"/>
  <c r="N175" i="1"/>
  <c r="N168" i="1"/>
  <c r="N173" i="1"/>
  <c r="N359" i="1"/>
  <c r="N400" i="1"/>
  <c r="N94" i="1"/>
  <c r="N102" i="1"/>
  <c r="N110" i="1"/>
  <c r="N128" i="1"/>
  <c r="N34" i="1"/>
  <c r="N38" i="1"/>
  <c r="N170" i="1"/>
  <c r="N287" i="1"/>
  <c r="N64" i="1"/>
  <c r="N100" i="1"/>
  <c r="N108" i="1"/>
  <c r="N250" i="1"/>
  <c r="N234" i="1"/>
  <c r="N326" i="1"/>
  <c r="N354" i="1"/>
  <c r="N370" i="1"/>
  <c r="N378" i="1"/>
  <c r="N352" i="1"/>
  <c r="N290" i="1"/>
  <c r="N298" i="1"/>
  <c r="N161" i="1"/>
  <c r="P425" i="14"/>
  <c r="AL345" i="1"/>
  <c r="N22" i="1"/>
  <c r="N391" i="1"/>
  <c r="N387" i="1"/>
  <c r="N75" i="1"/>
  <c r="N79" i="1"/>
  <c r="N324" i="1"/>
  <c r="N264" i="1"/>
  <c r="N300" i="1"/>
  <c r="N133" i="1"/>
  <c r="N165" i="1"/>
  <c r="F54" i="5"/>
  <c r="N331" i="1"/>
  <c r="N414" i="1"/>
  <c r="N423" i="1"/>
  <c r="N366" i="1"/>
  <c r="N383" i="1"/>
  <c r="N194" i="1"/>
  <c r="N210" i="1"/>
  <c r="N218" i="1"/>
  <c r="N337" i="1"/>
  <c r="N62" i="1"/>
  <c r="N261" i="1"/>
  <c r="F68" i="5"/>
  <c r="F91" i="5"/>
  <c r="N57" i="1"/>
  <c r="N231" i="1"/>
  <c r="N365" i="1"/>
  <c r="N373" i="1"/>
  <c r="N363" i="1"/>
  <c r="N390" i="1"/>
  <c r="N344" i="1"/>
  <c r="N209" i="1"/>
  <c r="N379" i="1"/>
  <c r="N71" i="1"/>
  <c r="N76" i="1"/>
  <c r="N233" i="1"/>
  <c r="N200" i="1"/>
  <c r="N208" i="1"/>
  <c r="N216" i="1"/>
  <c r="N224" i="1"/>
  <c r="M424" i="1"/>
  <c r="AK424" i="1"/>
  <c r="N382" i="1"/>
  <c r="F424" i="14"/>
  <c r="N181" i="1"/>
  <c r="N408" i="1"/>
  <c r="N293" i="1"/>
  <c r="N301" i="1"/>
  <c r="N191" i="1"/>
  <c r="H425" i="2"/>
  <c r="N90" i="1"/>
  <c r="N334" i="1"/>
  <c r="N323" i="1"/>
  <c r="N130" i="1"/>
  <c r="N183" i="1"/>
  <c r="N285" i="1"/>
  <c r="N291" i="1"/>
  <c r="N299" i="1"/>
  <c r="M8" i="5"/>
  <c r="R425" i="14"/>
  <c r="L425" i="14"/>
  <c r="W425" i="2"/>
  <c r="O425" i="2"/>
  <c r="K425" i="2"/>
  <c r="N374" i="1"/>
  <c r="N276" i="1"/>
  <c r="N283" i="1"/>
  <c r="N404" i="1"/>
  <c r="N410" i="1"/>
  <c r="N189" i="1"/>
  <c r="N289" i="1"/>
  <c r="N294" i="1"/>
  <c r="N297" i="1"/>
  <c r="N302" i="1"/>
  <c r="Y424" i="2"/>
  <c r="C21" i="8"/>
  <c r="AB303" i="2"/>
  <c r="J425" i="2"/>
  <c r="E425" i="2"/>
  <c r="N341" i="1"/>
  <c r="N420" i="1"/>
  <c r="N270" i="1"/>
  <c r="N295" i="1"/>
  <c r="X424" i="14"/>
  <c r="Y424" i="14"/>
  <c r="W424" i="14"/>
  <c r="V425" i="14"/>
  <c r="E425" i="14"/>
  <c r="U425" i="14"/>
  <c r="Q425" i="14"/>
  <c r="M425" i="14"/>
  <c r="I425" i="14"/>
  <c r="D425" i="14"/>
  <c r="S425" i="14"/>
  <c r="W303" i="14"/>
  <c r="X303" i="14"/>
  <c r="Y303" i="14"/>
  <c r="AC424" i="2"/>
  <c r="AB424" i="2"/>
  <c r="Z303" i="2"/>
  <c r="F303" i="2"/>
  <c r="Y303" i="2"/>
  <c r="AL343" i="1"/>
  <c r="AL339" i="1"/>
  <c r="AL317" i="1"/>
  <c r="AI425" i="1"/>
  <c r="AA425" i="1"/>
  <c r="T425" i="1"/>
  <c r="P425" i="1"/>
  <c r="J425" i="1"/>
  <c r="N325" i="1"/>
  <c r="N369" i="1"/>
  <c r="N377" i="1"/>
  <c r="AE425" i="1"/>
  <c r="AL351" i="1"/>
  <c r="U424" i="1"/>
  <c r="D425" i="1"/>
  <c r="N310" i="1"/>
  <c r="AA424" i="2"/>
  <c r="AJ425" i="1"/>
  <c r="AF425" i="1"/>
  <c r="AB425" i="1"/>
  <c r="Q425" i="1"/>
  <c r="K425" i="1"/>
  <c r="N67" i="1"/>
  <c r="AL78" i="1"/>
  <c r="AL61" i="1"/>
  <c r="AL224" i="1"/>
  <c r="AL216" i="1"/>
  <c r="AL185" i="1"/>
  <c r="AL200" i="1"/>
  <c r="N93" i="1"/>
  <c r="N221" i="1"/>
  <c r="AL275" i="1"/>
  <c r="AL205" i="1"/>
  <c r="O425" i="1"/>
  <c r="N74" i="1"/>
  <c r="N192" i="1"/>
  <c r="N91" i="1"/>
  <c r="AL70" i="1"/>
  <c r="AL213" i="1"/>
  <c r="N84" i="1"/>
  <c r="AG425" i="1"/>
  <c r="N6" i="1"/>
  <c r="E425" i="1"/>
  <c r="AD425" i="1"/>
  <c r="Z425" i="1"/>
  <c r="S425" i="1"/>
  <c r="I425" i="1"/>
  <c r="AH425" i="1"/>
  <c r="AC425" i="1"/>
  <c r="R425" i="1"/>
  <c r="L425" i="1"/>
  <c r="AK303" i="1"/>
  <c r="AL58" i="1"/>
  <c r="AL54" i="1"/>
  <c r="AL46" i="1"/>
  <c r="AL99" i="1"/>
  <c r="M303" i="1"/>
  <c r="AL36" i="1"/>
  <c r="AL28" i="1"/>
  <c r="AL20" i="1"/>
  <c r="U303" i="1"/>
  <c r="AL296" i="1"/>
  <c r="H425" i="1"/>
  <c r="G424" i="1"/>
  <c r="C425" i="1"/>
  <c r="AE425" i="2" l="1"/>
  <c r="AD425" i="2"/>
  <c r="Y425" i="14"/>
  <c r="F425" i="2"/>
  <c r="M91" i="5"/>
  <c r="L92" i="5"/>
  <c r="U92" i="5" s="1"/>
  <c r="L69" i="5"/>
  <c r="L93" i="5" s="1"/>
  <c r="M47" i="5"/>
  <c r="M83" i="5"/>
  <c r="M77" i="5"/>
  <c r="M68" i="5"/>
  <c r="F425" i="14"/>
  <c r="AL424" i="1"/>
  <c r="AB425" i="2"/>
  <c r="AK425" i="1"/>
  <c r="N424" i="1"/>
  <c r="Y425" i="2"/>
  <c r="F69" i="5"/>
  <c r="U425" i="1"/>
  <c r="U47" i="5"/>
  <c r="Z425" i="2"/>
  <c r="N303" i="1"/>
  <c r="X425" i="14"/>
  <c r="F92" i="5"/>
  <c r="W425" i="14"/>
  <c r="R427" i="1"/>
  <c r="AK427" i="1"/>
  <c r="M425" i="1"/>
  <c r="AL425" i="1" s="1"/>
  <c r="AL303" i="1"/>
  <c r="G425" i="1"/>
  <c r="AA425" i="2"/>
  <c r="AC425" i="2"/>
  <c r="M69" i="5" l="1"/>
  <c r="M92" i="5"/>
  <c r="U69" i="5"/>
  <c r="F95" i="5"/>
  <c r="F93" i="5"/>
  <c r="O95" i="5"/>
  <c r="N425" i="1"/>
  <c r="U93" i="5"/>
  <c r="N427" i="1" l="1"/>
  <c r="M93" i="5"/>
  <c r="M95" i="5" l="1"/>
  <c r="L6" i="6" l="1"/>
  <c r="E6" i="6"/>
  <c r="M6" i="6" l="1"/>
  <c r="X300" i="1" l="1"/>
  <c r="Y300" i="1" s="1"/>
  <c r="X294" i="1"/>
  <c r="Y294" i="1" s="1"/>
  <c r="X290" i="1"/>
  <c r="Y290" i="1" s="1"/>
  <c r="X284" i="1"/>
  <c r="Y284" i="1" s="1"/>
  <c r="X282" i="1"/>
  <c r="Y282" i="1" s="1"/>
  <c r="X249" i="1"/>
  <c r="Y249" i="1" s="1"/>
  <c r="X247" i="1"/>
  <c r="Y247" i="1" s="1"/>
  <c r="X245" i="1"/>
  <c r="Y245" i="1" s="1"/>
  <c r="X241" i="1"/>
  <c r="Y241" i="1" s="1"/>
  <c r="X239" i="1"/>
  <c r="Y239" i="1" s="1"/>
  <c r="X166" i="1"/>
  <c r="Y166" i="1" s="1"/>
  <c r="X164" i="1"/>
  <c r="Y164" i="1" s="1"/>
  <c r="X141" i="1"/>
  <c r="Y141" i="1" s="1"/>
  <c r="X136" i="1"/>
  <c r="Y136" i="1" s="1"/>
  <c r="X129" i="1"/>
  <c r="Y129" i="1" s="1"/>
  <c r="X124" i="1"/>
  <c r="Y124" i="1" s="1"/>
  <c r="X122" i="1"/>
  <c r="Y122" i="1" s="1"/>
  <c r="X110" i="1"/>
  <c r="Y110" i="1" s="1"/>
  <c r="X107" i="1"/>
  <c r="Y107" i="1" s="1"/>
  <c r="X100" i="1"/>
  <c r="Y100" i="1" s="1"/>
  <c r="X98" i="1"/>
  <c r="Y98" i="1" s="1"/>
  <c r="X92" i="1"/>
  <c r="Y92" i="1" s="1"/>
  <c r="X90" i="1"/>
  <c r="Y90" i="1" s="1"/>
  <c r="X34" i="1"/>
  <c r="Y34" i="1" s="1"/>
  <c r="X28" i="1"/>
  <c r="Y28" i="1" s="1"/>
  <c r="X17" i="1"/>
  <c r="Y17" i="1" s="1"/>
  <c r="X11" i="1"/>
  <c r="Y11" i="1" s="1"/>
  <c r="X9" i="1"/>
  <c r="Y9" i="1" s="1"/>
  <c r="X7" i="1"/>
  <c r="Y7" i="1" s="1"/>
  <c r="X423" i="1"/>
  <c r="Y423" i="1" s="1"/>
  <c r="X416" i="1"/>
  <c r="Y416" i="1" s="1"/>
  <c r="X410" i="1"/>
  <c r="Y410" i="1" s="1"/>
  <c r="X404" i="1"/>
  <c r="Y404" i="1" s="1"/>
  <c r="X401" i="1"/>
  <c r="Y401" i="1" s="1"/>
  <c r="X399" i="1"/>
  <c r="Y399" i="1" s="1"/>
  <c r="X394" i="1"/>
  <c r="Y394" i="1" s="1"/>
  <c r="X351" i="1"/>
  <c r="Y351" i="1" s="1"/>
  <c r="X349" i="1"/>
  <c r="Y349" i="1" s="1"/>
  <c r="X347" i="1"/>
  <c r="Y347" i="1" s="1"/>
  <c r="X345" i="1"/>
  <c r="Y345" i="1" s="1"/>
  <c r="X343" i="1"/>
  <c r="Y343" i="1" s="1"/>
  <c r="X341" i="1"/>
  <c r="Y341" i="1" s="1"/>
  <c r="X339" i="1"/>
  <c r="Y339" i="1" s="1"/>
  <c r="X337" i="1"/>
  <c r="Y337" i="1" s="1"/>
  <c r="X335" i="1"/>
  <c r="Y335" i="1" s="1"/>
  <c r="X333" i="1"/>
  <c r="Y333" i="1" s="1"/>
  <c r="X331" i="1"/>
  <c r="Y331" i="1" s="1"/>
  <c r="X329" i="1"/>
  <c r="Y329" i="1" s="1"/>
  <c r="X327" i="1"/>
  <c r="Y327" i="1" s="1"/>
  <c r="X325" i="1"/>
  <c r="Y325" i="1" s="1"/>
  <c r="X314" i="1"/>
  <c r="Y314" i="1" s="1"/>
  <c r="X312" i="1"/>
  <c r="Y312" i="1" s="1"/>
  <c r="X310" i="1"/>
  <c r="Y310" i="1" s="1"/>
  <c r="X308" i="1"/>
  <c r="Y308" i="1" s="1"/>
  <c r="X302" i="1"/>
  <c r="Y302" i="1" s="1"/>
  <c r="X301" i="1"/>
  <c r="Y301" i="1" s="1"/>
  <c r="X297" i="1"/>
  <c r="Y297" i="1" s="1"/>
  <c r="X293" i="1"/>
  <c r="Y293" i="1" s="1"/>
  <c r="X291" i="1"/>
  <c r="Y291" i="1" s="1"/>
  <c r="X289" i="1"/>
  <c r="Y289" i="1" s="1"/>
  <c r="X287" i="1"/>
  <c r="Y287" i="1" s="1"/>
  <c r="X285" i="1"/>
  <c r="Y285" i="1" s="1"/>
  <c r="X283" i="1"/>
  <c r="Y283" i="1" s="1"/>
  <c r="X281" i="1"/>
  <c r="Y281" i="1" s="1"/>
  <c r="X279" i="1"/>
  <c r="Y279" i="1" s="1"/>
  <c r="X248" i="1"/>
  <c r="Y248" i="1" s="1"/>
  <c r="X246" i="1"/>
  <c r="Y246" i="1" s="1"/>
  <c r="X244" i="1"/>
  <c r="Y244" i="1" s="1"/>
  <c r="X242" i="1"/>
  <c r="Y242" i="1" s="1"/>
  <c r="X240" i="1"/>
  <c r="Y240" i="1" s="1"/>
  <c r="X167" i="1"/>
  <c r="Y167" i="1" s="1"/>
  <c r="X165" i="1"/>
  <c r="Y165" i="1" s="1"/>
  <c r="X163" i="1"/>
  <c r="Y163" i="1" s="1"/>
  <c r="X142" i="1"/>
  <c r="Y142" i="1" s="1"/>
  <c r="X140" i="1"/>
  <c r="Y140" i="1" s="1"/>
  <c r="X138" i="1"/>
  <c r="Y138" i="1" s="1"/>
  <c r="X135" i="1"/>
  <c r="Y135" i="1" s="1"/>
  <c r="X128" i="1"/>
  <c r="Y128" i="1" s="1"/>
  <c r="X125" i="1"/>
  <c r="Y125" i="1" s="1"/>
  <c r="X123" i="1"/>
  <c r="Y123" i="1" s="1"/>
  <c r="X121" i="1"/>
  <c r="Y121" i="1" s="1"/>
  <c r="X119" i="1"/>
  <c r="Y119" i="1" s="1"/>
  <c r="X114" i="1"/>
  <c r="Y114" i="1" s="1"/>
  <c r="X111" i="1"/>
  <c r="Y111" i="1" s="1"/>
  <c r="X106" i="1"/>
  <c r="Y106" i="1" s="1"/>
  <c r="X103" i="1"/>
  <c r="Y103" i="1" s="1"/>
  <c r="X101" i="1"/>
  <c r="Y101" i="1" s="1"/>
  <c r="X99" i="1"/>
  <c r="Y99" i="1" s="1"/>
  <c r="X97" i="1"/>
  <c r="Y97" i="1" s="1"/>
  <c r="X95" i="1"/>
  <c r="Y95" i="1" s="1"/>
  <c r="X93" i="1"/>
  <c r="Y93" i="1" s="1"/>
  <c r="X91" i="1"/>
  <c r="Y91" i="1" s="1"/>
  <c r="X89" i="1"/>
  <c r="Y89" i="1" s="1"/>
  <c r="X87" i="1"/>
  <c r="Y87" i="1" s="1"/>
  <c r="X85" i="1"/>
  <c r="Y85" i="1" s="1"/>
  <c r="X46" i="1"/>
  <c r="Y46" i="1" s="1"/>
  <c r="X44" i="1"/>
  <c r="Y44" i="1" s="1"/>
  <c r="X33" i="1"/>
  <c r="Y33" i="1" s="1"/>
  <c r="X31" i="1"/>
  <c r="Y31" i="1" s="1"/>
  <c r="X29" i="1"/>
  <c r="Y29" i="1" s="1"/>
  <c r="X27" i="1"/>
  <c r="Y27" i="1" s="1"/>
  <c r="X18" i="1"/>
  <c r="Y18" i="1" s="1"/>
  <c r="X16" i="1"/>
  <c r="Y16" i="1" s="1"/>
  <c r="X14" i="1"/>
  <c r="Y14" i="1" s="1"/>
  <c r="X12" i="1"/>
  <c r="Y12" i="1" s="1"/>
  <c r="X10" i="1"/>
  <c r="Y10" i="1" s="1"/>
  <c r="X8" i="1"/>
  <c r="Y8" i="1" s="1"/>
  <c r="W424" i="1"/>
  <c r="X415" i="1"/>
  <c r="Y415" i="1" s="1"/>
  <c r="X412" i="1"/>
  <c r="Y412" i="1" s="1"/>
  <c r="X409" i="1"/>
  <c r="Y409" i="1" s="1"/>
  <c r="X408" i="1"/>
  <c r="Y408" i="1" s="1"/>
  <c r="X400" i="1"/>
  <c r="Y400" i="1" s="1"/>
  <c r="X350" i="1"/>
  <c r="Y350" i="1" s="1"/>
  <c r="X348" i="1"/>
  <c r="Y348" i="1" s="1"/>
  <c r="X346" i="1"/>
  <c r="Y346" i="1" s="1"/>
  <c r="X344" i="1"/>
  <c r="Y344" i="1" s="1"/>
  <c r="X342" i="1"/>
  <c r="Y342" i="1" s="1"/>
  <c r="X340" i="1"/>
  <c r="Y340" i="1" s="1"/>
  <c r="X338" i="1"/>
  <c r="Y338" i="1" s="1"/>
  <c r="X336" i="1"/>
  <c r="Y336" i="1" s="1"/>
  <c r="X334" i="1"/>
  <c r="Y334" i="1" s="1"/>
  <c r="X332" i="1"/>
  <c r="Y332" i="1" s="1"/>
  <c r="X330" i="1"/>
  <c r="Y330" i="1" s="1"/>
  <c r="X328" i="1"/>
  <c r="Y328" i="1" s="1"/>
  <c r="X326" i="1"/>
  <c r="Y326" i="1" s="1"/>
  <c r="X315" i="1"/>
  <c r="Y315" i="1" s="1"/>
  <c r="X313" i="1"/>
  <c r="Y313" i="1" s="1"/>
  <c r="X311" i="1"/>
  <c r="Y311" i="1" s="1"/>
  <c r="X309" i="1"/>
  <c r="Y309" i="1" s="1"/>
  <c r="X299" i="1"/>
  <c r="Y299" i="1" s="1"/>
  <c r="X295" i="1"/>
  <c r="Y295" i="1" s="1"/>
  <c r="X298" i="1"/>
  <c r="Y298" i="1" s="1"/>
  <c r="X296" i="1"/>
  <c r="Y296" i="1" s="1"/>
  <c r="X292" i="1"/>
  <c r="Y292" i="1" s="1"/>
  <c r="X288" i="1"/>
  <c r="Y288" i="1" s="1"/>
  <c r="X286" i="1"/>
  <c r="Y286" i="1" s="1"/>
  <c r="X280" i="1"/>
  <c r="Y280" i="1" s="1"/>
  <c r="X278" i="1"/>
  <c r="Y278" i="1" s="1"/>
  <c r="X243" i="1"/>
  <c r="Y243" i="1" s="1"/>
  <c r="X139" i="1"/>
  <c r="Y139" i="1" s="1"/>
  <c r="X134" i="1"/>
  <c r="Y134" i="1" s="1"/>
  <c r="X126" i="1"/>
  <c r="Y126" i="1" s="1"/>
  <c r="X120" i="1"/>
  <c r="Y120" i="1" s="1"/>
  <c r="X118" i="1"/>
  <c r="Y118" i="1" s="1"/>
  <c r="X115" i="1"/>
  <c r="Y115" i="1" s="1"/>
  <c r="X102" i="1"/>
  <c r="Y102" i="1" s="1"/>
  <c r="X96" i="1"/>
  <c r="Y96" i="1" s="1"/>
  <c r="X94" i="1"/>
  <c r="Y94" i="1" s="1"/>
  <c r="X88" i="1"/>
  <c r="Y88" i="1" s="1"/>
  <c r="X86" i="1"/>
  <c r="Y86" i="1" s="1"/>
  <c r="X45" i="1"/>
  <c r="Y45" i="1" s="1"/>
  <c r="X32" i="1"/>
  <c r="Y32" i="1" s="1"/>
  <c r="X30" i="1"/>
  <c r="Y30" i="1" s="1"/>
  <c r="X15" i="1"/>
  <c r="Y15" i="1" s="1"/>
  <c r="X13" i="1"/>
  <c r="Y13" i="1" s="1"/>
  <c r="W303" i="1"/>
  <c r="V303" i="1"/>
  <c r="X6" i="1"/>
  <c r="X276" i="1"/>
  <c r="Y276" i="1" s="1"/>
  <c r="X274" i="1"/>
  <c r="Y274" i="1" s="1"/>
  <c r="X272" i="1"/>
  <c r="Y272" i="1" s="1"/>
  <c r="X270" i="1"/>
  <c r="Y270" i="1" s="1"/>
  <c r="X268" i="1"/>
  <c r="Y268" i="1" s="1"/>
  <c r="X266" i="1"/>
  <c r="Y266" i="1" s="1"/>
  <c r="X264" i="1"/>
  <c r="Y264" i="1" s="1"/>
  <c r="X262" i="1"/>
  <c r="Y262" i="1" s="1"/>
  <c r="X260" i="1"/>
  <c r="Y260" i="1" s="1"/>
  <c r="X258" i="1"/>
  <c r="Y258" i="1" s="1"/>
  <c r="X256" i="1"/>
  <c r="Y256" i="1" s="1"/>
  <c r="X254" i="1"/>
  <c r="Y254" i="1" s="1"/>
  <c r="X252" i="1"/>
  <c r="Y252" i="1" s="1"/>
  <c r="X250" i="1"/>
  <c r="Y250" i="1" s="1"/>
  <c r="X237" i="1"/>
  <c r="Y237" i="1" s="1"/>
  <c r="X235" i="1"/>
  <c r="Y235" i="1" s="1"/>
  <c r="X233" i="1"/>
  <c r="Y233" i="1" s="1"/>
  <c r="X231" i="1"/>
  <c r="Y231" i="1" s="1"/>
  <c r="X229" i="1"/>
  <c r="Y229" i="1" s="1"/>
  <c r="X227" i="1"/>
  <c r="Y227" i="1" s="1"/>
  <c r="X225" i="1"/>
  <c r="Y225" i="1" s="1"/>
  <c r="X223" i="1"/>
  <c r="Y223" i="1" s="1"/>
  <c r="X221" i="1"/>
  <c r="Y221" i="1" s="1"/>
  <c r="X219" i="1"/>
  <c r="Y219" i="1" s="1"/>
  <c r="X217" i="1"/>
  <c r="Y217" i="1" s="1"/>
  <c r="X215" i="1"/>
  <c r="Y215" i="1" s="1"/>
  <c r="X213" i="1"/>
  <c r="Y213" i="1" s="1"/>
  <c r="X211" i="1"/>
  <c r="Y211" i="1" s="1"/>
  <c r="X209" i="1"/>
  <c r="Y209" i="1" s="1"/>
  <c r="X207" i="1"/>
  <c r="Y207" i="1" s="1"/>
  <c r="X205" i="1"/>
  <c r="Y205" i="1" s="1"/>
  <c r="X203" i="1"/>
  <c r="Y203" i="1" s="1"/>
  <c r="X201" i="1"/>
  <c r="Y201" i="1" s="1"/>
  <c r="X199" i="1"/>
  <c r="Y199" i="1" s="1"/>
  <c r="X197" i="1"/>
  <c r="Y197" i="1" s="1"/>
  <c r="X195" i="1"/>
  <c r="Y195" i="1" s="1"/>
  <c r="X193" i="1"/>
  <c r="Y193" i="1" s="1"/>
  <c r="X191" i="1"/>
  <c r="Y191" i="1" s="1"/>
  <c r="X189" i="1"/>
  <c r="Y189" i="1" s="1"/>
  <c r="X187" i="1"/>
  <c r="Y187" i="1" s="1"/>
  <c r="X185" i="1"/>
  <c r="Y185" i="1" s="1"/>
  <c r="X183" i="1"/>
  <c r="Y183" i="1" s="1"/>
  <c r="X181" i="1"/>
  <c r="Y181" i="1" s="1"/>
  <c r="X179" i="1"/>
  <c r="Y179" i="1" s="1"/>
  <c r="X177" i="1"/>
  <c r="Y177" i="1" s="1"/>
  <c r="X175" i="1"/>
  <c r="Y175" i="1" s="1"/>
  <c r="X277" i="1"/>
  <c r="Y277" i="1" s="1"/>
  <c r="X275" i="1"/>
  <c r="Y275" i="1" s="1"/>
  <c r="X273" i="1"/>
  <c r="Y273" i="1" s="1"/>
  <c r="X271" i="1"/>
  <c r="Y271" i="1" s="1"/>
  <c r="X269" i="1"/>
  <c r="Y269" i="1" s="1"/>
  <c r="X267" i="1"/>
  <c r="Y267" i="1" s="1"/>
  <c r="X265" i="1"/>
  <c r="Y265" i="1" s="1"/>
  <c r="X263" i="1"/>
  <c r="Y263" i="1" s="1"/>
  <c r="X261" i="1"/>
  <c r="Y261" i="1" s="1"/>
  <c r="X259" i="1"/>
  <c r="Y259" i="1" s="1"/>
  <c r="X257" i="1"/>
  <c r="Y257" i="1" s="1"/>
  <c r="X255" i="1"/>
  <c r="Y255" i="1" s="1"/>
  <c r="X253" i="1"/>
  <c r="Y253" i="1" s="1"/>
  <c r="X251" i="1"/>
  <c r="Y251" i="1" s="1"/>
  <c r="X238" i="1"/>
  <c r="Y238" i="1" s="1"/>
  <c r="X236" i="1"/>
  <c r="Y236" i="1" s="1"/>
  <c r="X234" i="1"/>
  <c r="Y234" i="1" s="1"/>
  <c r="X232" i="1"/>
  <c r="Y232" i="1" s="1"/>
  <c r="X230" i="1"/>
  <c r="Y230" i="1" s="1"/>
  <c r="X228" i="1"/>
  <c r="Y228" i="1" s="1"/>
  <c r="X226" i="1"/>
  <c r="Y226" i="1" s="1"/>
  <c r="X224" i="1"/>
  <c r="Y224" i="1" s="1"/>
  <c r="X222" i="1"/>
  <c r="Y222" i="1" s="1"/>
  <c r="X220" i="1"/>
  <c r="Y220" i="1" s="1"/>
  <c r="X218" i="1"/>
  <c r="Y218" i="1" s="1"/>
  <c r="X216" i="1"/>
  <c r="Y216" i="1" s="1"/>
  <c r="X214" i="1"/>
  <c r="Y214" i="1" s="1"/>
  <c r="X212" i="1"/>
  <c r="Y212" i="1" s="1"/>
  <c r="X210" i="1"/>
  <c r="Y210" i="1" s="1"/>
  <c r="X208" i="1"/>
  <c r="Y208" i="1" s="1"/>
  <c r="X206" i="1"/>
  <c r="Y206" i="1" s="1"/>
  <c r="X204" i="1"/>
  <c r="Y204" i="1" s="1"/>
  <c r="X202" i="1"/>
  <c r="Y202" i="1" s="1"/>
  <c r="X200" i="1"/>
  <c r="Y200" i="1" s="1"/>
  <c r="X198" i="1"/>
  <c r="Y198" i="1" s="1"/>
  <c r="X196" i="1"/>
  <c r="Y196" i="1" s="1"/>
  <c r="X194" i="1"/>
  <c r="Y194" i="1" s="1"/>
  <c r="X192" i="1"/>
  <c r="Y192" i="1" s="1"/>
  <c r="X190" i="1"/>
  <c r="Y190" i="1" s="1"/>
  <c r="X188" i="1"/>
  <c r="Y188" i="1" s="1"/>
  <c r="X186" i="1"/>
  <c r="Y186" i="1" s="1"/>
  <c r="X184" i="1"/>
  <c r="Y184" i="1" s="1"/>
  <c r="X182" i="1"/>
  <c r="Y182" i="1" s="1"/>
  <c r="X180" i="1"/>
  <c r="Y180" i="1" s="1"/>
  <c r="X178" i="1"/>
  <c r="Y178" i="1" s="1"/>
  <c r="X173" i="1"/>
  <c r="Y173" i="1" s="1"/>
  <c r="X171" i="1"/>
  <c r="Y171" i="1" s="1"/>
  <c r="X169" i="1"/>
  <c r="Y169" i="1" s="1"/>
  <c r="X162" i="1"/>
  <c r="Y162" i="1" s="1"/>
  <c r="X160" i="1"/>
  <c r="Y160" i="1" s="1"/>
  <c r="X158" i="1"/>
  <c r="Y158" i="1" s="1"/>
  <c r="X156" i="1"/>
  <c r="Y156" i="1" s="1"/>
  <c r="X154" i="1"/>
  <c r="Y154" i="1" s="1"/>
  <c r="X152" i="1"/>
  <c r="Y152" i="1" s="1"/>
  <c r="X150" i="1"/>
  <c r="Y150" i="1" s="1"/>
  <c r="X148" i="1"/>
  <c r="Y148" i="1" s="1"/>
  <c r="X146" i="1"/>
  <c r="Y146" i="1" s="1"/>
  <c r="X144" i="1"/>
  <c r="Y144" i="1" s="1"/>
  <c r="X137" i="1"/>
  <c r="Y137" i="1" s="1"/>
  <c r="X132" i="1"/>
  <c r="Y132" i="1" s="1"/>
  <c r="X130" i="1"/>
  <c r="Y130" i="1" s="1"/>
  <c r="X127" i="1"/>
  <c r="Y127" i="1" s="1"/>
  <c r="X116" i="1"/>
  <c r="Y116" i="1" s="1"/>
  <c r="X113" i="1"/>
  <c r="Y113" i="1" s="1"/>
  <c r="X108" i="1"/>
  <c r="Y108" i="1" s="1"/>
  <c r="X105" i="1"/>
  <c r="Y105" i="1" s="1"/>
  <c r="X84" i="1"/>
  <c r="Y84" i="1" s="1"/>
  <c r="X82" i="1"/>
  <c r="Y82" i="1" s="1"/>
  <c r="X80" i="1"/>
  <c r="Y80" i="1" s="1"/>
  <c r="X78" i="1"/>
  <c r="Y78" i="1" s="1"/>
  <c r="X76" i="1"/>
  <c r="Y76" i="1" s="1"/>
  <c r="X74" i="1"/>
  <c r="Y74" i="1" s="1"/>
  <c r="X72" i="1"/>
  <c r="Y72" i="1" s="1"/>
  <c r="X70" i="1"/>
  <c r="Y70" i="1" s="1"/>
  <c r="X68" i="1"/>
  <c r="Y68" i="1" s="1"/>
  <c r="X66" i="1"/>
  <c r="Y66" i="1" s="1"/>
  <c r="X64" i="1"/>
  <c r="Y64" i="1" s="1"/>
  <c r="X62" i="1"/>
  <c r="Y62" i="1" s="1"/>
  <c r="X60" i="1"/>
  <c r="Y60" i="1" s="1"/>
  <c r="X58" i="1"/>
  <c r="Y58" i="1" s="1"/>
  <c r="X56" i="1"/>
  <c r="Y56" i="1" s="1"/>
  <c r="X54" i="1"/>
  <c r="Y54" i="1" s="1"/>
  <c r="X52" i="1"/>
  <c r="Y52" i="1" s="1"/>
  <c r="X50" i="1"/>
  <c r="Y50" i="1" s="1"/>
  <c r="X48" i="1"/>
  <c r="Y48" i="1" s="1"/>
  <c r="X43" i="1"/>
  <c r="Y43" i="1" s="1"/>
  <c r="X41" i="1"/>
  <c r="Y41" i="1" s="1"/>
  <c r="X39" i="1"/>
  <c r="Y39" i="1" s="1"/>
  <c r="X37" i="1"/>
  <c r="Y37" i="1" s="1"/>
  <c r="X35" i="1"/>
  <c r="Y35" i="1" s="1"/>
  <c r="X26" i="1"/>
  <c r="Y26" i="1" s="1"/>
  <c r="X24" i="1"/>
  <c r="Y24" i="1" s="1"/>
  <c r="X22" i="1"/>
  <c r="Y22" i="1" s="1"/>
  <c r="X20" i="1"/>
  <c r="Y20" i="1" s="1"/>
  <c r="X305" i="1"/>
  <c r="V424" i="1"/>
  <c r="X421" i="1"/>
  <c r="Y421" i="1" s="1"/>
  <c r="X419" i="1"/>
  <c r="Y419" i="1" s="1"/>
  <c r="X417" i="1"/>
  <c r="Y417" i="1" s="1"/>
  <c r="X414" i="1"/>
  <c r="Y414" i="1" s="1"/>
  <c r="X411" i="1"/>
  <c r="Y411" i="1" s="1"/>
  <c r="X407" i="1"/>
  <c r="Y407" i="1" s="1"/>
  <c r="X405" i="1"/>
  <c r="Y405" i="1" s="1"/>
  <c r="X402" i="1"/>
  <c r="Y402" i="1" s="1"/>
  <c r="X397" i="1"/>
  <c r="Y397" i="1" s="1"/>
  <c r="X395" i="1"/>
  <c r="Y395" i="1" s="1"/>
  <c r="X392" i="1"/>
  <c r="Y392" i="1" s="1"/>
  <c r="X390" i="1"/>
  <c r="Y390" i="1" s="1"/>
  <c r="X388" i="1"/>
  <c r="Y388" i="1" s="1"/>
  <c r="X386" i="1"/>
  <c r="Y386" i="1" s="1"/>
  <c r="X384" i="1"/>
  <c r="Y384" i="1" s="1"/>
  <c r="X382" i="1"/>
  <c r="Y382" i="1" s="1"/>
  <c r="X380" i="1"/>
  <c r="Y380" i="1" s="1"/>
  <c r="X378" i="1"/>
  <c r="Y378" i="1" s="1"/>
  <c r="X376" i="1"/>
  <c r="Y376" i="1" s="1"/>
  <c r="X374" i="1"/>
  <c r="Y374" i="1" s="1"/>
  <c r="X372" i="1"/>
  <c r="Y372" i="1" s="1"/>
  <c r="X370" i="1"/>
  <c r="Y370" i="1" s="1"/>
  <c r="X368" i="1"/>
  <c r="Y368" i="1" s="1"/>
  <c r="X366" i="1"/>
  <c r="Y366" i="1" s="1"/>
  <c r="X364" i="1"/>
  <c r="Y364" i="1" s="1"/>
  <c r="X362" i="1"/>
  <c r="Y362" i="1" s="1"/>
  <c r="X360" i="1"/>
  <c r="Y360" i="1" s="1"/>
  <c r="X358" i="1"/>
  <c r="Y358" i="1" s="1"/>
  <c r="X356" i="1"/>
  <c r="Y356" i="1" s="1"/>
  <c r="X354" i="1"/>
  <c r="Y354" i="1" s="1"/>
  <c r="X352" i="1"/>
  <c r="Y352" i="1" s="1"/>
  <c r="X323" i="1"/>
  <c r="Y323" i="1" s="1"/>
  <c r="X321" i="1"/>
  <c r="Y321" i="1" s="1"/>
  <c r="X319" i="1"/>
  <c r="Y319" i="1" s="1"/>
  <c r="X317" i="1"/>
  <c r="Y317" i="1" s="1"/>
  <c r="X306" i="1"/>
  <c r="Y306" i="1" s="1"/>
  <c r="X176" i="1"/>
  <c r="Y176" i="1" s="1"/>
  <c r="X174" i="1"/>
  <c r="Y174" i="1" s="1"/>
  <c r="X172" i="1"/>
  <c r="Y172" i="1" s="1"/>
  <c r="X170" i="1"/>
  <c r="Y170" i="1" s="1"/>
  <c r="X168" i="1"/>
  <c r="Y168" i="1" s="1"/>
  <c r="X161" i="1"/>
  <c r="Y161" i="1" s="1"/>
  <c r="X159" i="1"/>
  <c r="Y159" i="1" s="1"/>
  <c r="X157" i="1"/>
  <c r="Y157" i="1" s="1"/>
  <c r="X155" i="1"/>
  <c r="Y155" i="1" s="1"/>
  <c r="X153" i="1"/>
  <c r="Y153" i="1" s="1"/>
  <c r="X151" i="1"/>
  <c r="Y151" i="1" s="1"/>
  <c r="X149" i="1"/>
  <c r="Y149" i="1" s="1"/>
  <c r="X147" i="1"/>
  <c r="Y147" i="1" s="1"/>
  <c r="X145" i="1"/>
  <c r="Y145" i="1" s="1"/>
  <c r="X143" i="1"/>
  <c r="Y143" i="1" s="1"/>
  <c r="X133" i="1"/>
  <c r="Y133" i="1" s="1"/>
  <c r="X131" i="1"/>
  <c r="Y131" i="1" s="1"/>
  <c r="X117" i="1"/>
  <c r="Y117" i="1" s="1"/>
  <c r="X112" i="1"/>
  <c r="Y112" i="1" s="1"/>
  <c r="X109" i="1"/>
  <c r="Y109" i="1" s="1"/>
  <c r="X104" i="1"/>
  <c r="Y104" i="1" s="1"/>
  <c r="X83" i="1"/>
  <c r="Y83" i="1" s="1"/>
  <c r="X81" i="1"/>
  <c r="Y81" i="1" s="1"/>
  <c r="X79" i="1"/>
  <c r="Y79" i="1" s="1"/>
  <c r="X77" i="1"/>
  <c r="Y77" i="1" s="1"/>
  <c r="X75" i="1"/>
  <c r="Y75" i="1" s="1"/>
  <c r="X73" i="1"/>
  <c r="Y73" i="1" s="1"/>
  <c r="X71" i="1"/>
  <c r="Y71" i="1" s="1"/>
  <c r="X69" i="1"/>
  <c r="Y69" i="1" s="1"/>
  <c r="X67" i="1"/>
  <c r="Y67" i="1" s="1"/>
  <c r="X65" i="1"/>
  <c r="Y65" i="1" s="1"/>
  <c r="X63" i="1"/>
  <c r="Y63" i="1" s="1"/>
  <c r="X61" i="1"/>
  <c r="Y61" i="1" s="1"/>
  <c r="X59" i="1"/>
  <c r="Y59" i="1" s="1"/>
  <c r="X57" i="1"/>
  <c r="Y57" i="1" s="1"/>
  <c r="X55" i="1"/>
  <c r="Y55" i="1" s="1"/>
  <c r="X53" i="1"/>
  <c r="Y53" i="1" s="1"/>
  <c r="X51" i="1"/>
  <c r="Y51" i="1" s="1"/>
  <c r="X49" i="1"/>
  <c r="Y49" i="1" s="1"/>
  <c r="X47" i="1"/>
  <c r="Y47" i="1" s="1"/>
  <c r="X42" i="1"/>
  <c r="Y42" i="1" s="1"/>
  <c r="X40" i="1"/>
  <c r="Y40" i="1" s="1"/>
  <c r="X38" i="1"/>
  <c r="Y38" i="1" s="1"/>
  <c r="X36" i="1"/>
  <c r="Y36" i="1" s="1"/>
  <c r="X25" i="1"/>
  <c r="Y25" i="1" s="1"/>
  <c r="X23" i="1"/>
  <c r="Y23" i="1" s="1"/>
  <c r="X21" i="1"/>
  <c r="Y21" i="1" s="1"/>
  <c r="X19" i="1"/>
  <c r="Y19" i="1" s="1"/>
  <c r="X422" i="1"/>
  <c r="Y422" i="1" s="1"/>
  <c r="X420" i="1"/>
  <c r="Y420" i="1" s="1"/>
  <c r="X418" i="1"/>
  <c r="Y418" i="1" s="1"/>
  <c r="X413" i="1"/>
  <c r="Y413" i="1" s="1"/>
  <c r="X406" i="1"/>
  <c r="Y406" i="1" s="1"/>
  <c r="X403" i="1"/>
  <c r="Y403" i="1" s="1"/>
  <c r="X398" i="1"/>
  <c r="Y398" i="1" s="1"/>
  <c r="X396" i="1"/>
  <c r="Y396" i="1" s="1"/>
  <c r="X393" i="1"/>
  <c r="Y393" i="1" s="1"/>
  <c r="X391" i="1"/>
  <c r="Y391" i="1" s="1"/>
  <c r="X389" i="1"/>
  <c r="Y389" i="1" s="1"/>
  <c r="X387" i="1"/>
  <c r="Y387" i="1" s="1"/>
  <c r="X385" i="1"/>
  <c r="Y385" i="1" s="1"/>
  <c r="X383" i="1"/>
  <c r="Y383" i="1" s="1"/>
  <c r="X381" i="1"/>
  <c r="Y381" i="1" s="1"/>
  <c r="X379" i="1"/>
  <c r="Y379" i="1" s="1"/>
  <c r="X377" i="1"/>
  <c r="Y377" i="1" s="1"/>
  <c r="X375" i="1"/>
  <c r="Y375" i="1" s="1"/>
  <c r="X373" i="1"/>
  <c r="Y373" i="1" s="1"/>
  <c r="X371" i="1"/>
  <c r="Y371" i="1" s="1"/>
  <c r="X369" i="1"/>
  <c r="Y369" i="1" s="1"/>
  <c r="X367" i="1"/>
  <c r="Y367" i="1" s="1"/>
  <c r="X365" i="1"/>
  <c r="Y365" i="1" s="1"/>
  <c r="X363" i="1"/>
  <c r="Y363" i="1" s="1"/>
  <c r="X361" i="1"/>
  <c r="Y361" i="1" s="1"/>
  <c r="X359" i="1"/>
  <c r="Y359" i="1" s="1"/>
  <c r="X357" i="1"/>
  <c r="Y357" i="1" s="1"/>
  <c r="X355" i="1"/>
  <c r="Y355" i="1" s="1"/>
  <c r="X353" i="1"/>
  <c r="Y353" i="1" s="1"/>
  <c r="X324" i="1"/>
  <c r="Y324" i="1" s="1"/>
  <c r="X322" i="1"/>
  <c r="Y322" i="1" s="1"/>
  <c r="X320" i="1"/>
  <c r="Y320" i="1" s="1"/>
  <c r="X318" i="1"/>
  <c r="Y318" i="1" s="1"/>
  <c r="X316" i="1"/>
  <c r="Y316" i="1" s="1"/>
  <c r="X307" i="1"/>
  <c r="Y307" i="1" s="1"/>
  <c r="W425" i="1" l="1"/>
  <c r="X424" i="1"/>
  <c r="Y305" i="1"/>
  <c r="Y424" i="1" s="1"/>
  <c r="Y6" i="1"/>
  <c r="Y303" i="1" s="1"/>
  <c r="X303" i="1"/>
  <c r="V425" i="1"/>
  <c r="X425" i="1" l="1"/>
  <c r="Y4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Boston1</author>
  </authors>
  <commentList>
    <comment ref="AL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Kujdes, Shperndarja sipas shpejtesise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Boston1</author>
    <author>Boston</author>
  </authors>
  <commentList>
    <comment ref="Z4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 per shperndarjen e masave te denimit</t>
        </r>
      </text>
    </comment>
    <comment ref="AA4" authorId="0" shapeId="0" xr:uid="{00000000-0006-0000-0100-000002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Kujdes, numri i te denuarve nukduhet te jete me i vogel se vendimet e fajesise</t>
        </r>
      </text>
    </comment>
    <comment ref="AB4" authorId="0" shapeId="0" xr:uid="{00000000-0006-0000-0100-000003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  arsimi</t>
        </r>
      </text>
    </comment>
    <comment ref="AC4" authorId="0" shapeId="0" xr:uid="{00000000-0006-0000-0100-000004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Kujdes, nese ke te denuar ne nje nen dhe nuk ke vendim fajesie ne ate nen.</t>
        </r>
      </text>
    </comment>
    <comment ref="AD4" authorId="1" shapeId="0" xr:uid="{00000000-0006-0000-0100-000005000000}">
      <text>
        <r>
          <rPr>
            <b/>
            <sz val="9"/>
            <color indexed="81"/>
            <rFont val="Tahoma"/>
            <charset val="1"/>
          </rPr>
          <t>Boston: Pafajesi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E4" authorId="1" shapeId="0" xr:uid="{00000000-0006-0000-0100-000006000000}">
      <text>
        <r>
          <rPr>
            <b/>
            <sz val="9"/>
            <color indexed="81"/>
            <rFont val="Tahoma"/>
            <charset val="1"/>
          </rPr>
          <t>Boston:</t>
        </r>
        <r>
          <rPr>
            <sz val="9"/>
            <color indexed="81"/>
            <rFont val="Tahoma"/>
            <charset val="1"/>
          </rPr>
          <t xml:space="preserve">
Te pushuar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Boston1</author>
  </authors>
  <commentList>
    <comment ref="X4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 per shperndarjen e masave te denimit</t>
        </r>
      </text>
    </comment>
    <comment ref="Y4" authorId="0" shapeId="0" xr:uid="{00000000-0006-0000-0200-000002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 Arsimi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Boston1</author>
  </authors>
  <commentList>
    <comment ref="U4" authorId="0" shapeId="0" xr:uid="{00000000-0006-0000-0500-000001000000}">
      <text>
        <r>
          <rPr>
            <b/>
            <sz val="9"/>
            <color indexed="81"/>
            <rFont val="Tahoma"/>
            <charset val="1"/>
          </rPr>
          <t>Boston1:</t>
        </r>
        <r>
          <rPr>
            <sz val="9"/>
            <color indexed="81"/>
            <rFont val="Tahoma"/>
            <charset val="1"/>
          </rPr>
          <t xml:space="preserve">
Kujdes, Shperndarja sipas shpejtesise</t>
        </r>
      </text>
    </comment>
  </commentList>
</comments>
</file>

<file path=xl/sharedStrings.xml><?xml version="1.0" encoding="utf-8"?>
<sst xmlns="http://schemas.openxmlformats.org/spreadsheetml/2006/main" count="1018" uniqueCount="574">
  <si>
    <t>NENI</t>
  </si>
  <si>
    <t>Ç Ë SH T J E T</t>
  </si>
  <si>
    <t>T Ë  P Ë R F U N D U A R A</t>
  </si>
  <si>
    <t>PAPËRFUNDUAR</t>
  </si>
  <si>
    <t xml:space="preserve">                A N K I M E</t>
  </si>
  <si>
    <t>K Ë R K E S A  P E N A L E</t>
  </si>
  <si>
    <t>Çështje të mbartura</t>
  </si>
  <si>
    <t xml:space="preserve">Të ardhura            të reja </t>
  </si>
  <si>
    <t xml:space="preserve">Të ardhura për rigjykim pas prishjes </t>
  </si>
  <si>
    <t xml:space="preserve">Të ardhura pas rihetimit </t>
  </si>
  <si>
    <t xml:space="preserve">Gjithsej </t>
  </si>
  <si>
    <t xml:space="preserve">Me vendim fajësie </t>
  </si>
  <si>
    <t xml:space="preserve">Me vendim pafajësie </t>
  </si>
  <si>
    <t xml:space="preserve">Vendosur pushimi </t>
  </si>
  <si>
    <t xml:space="preserve">Vend. Kth. për plot hetimesh  </t>
  </si>
  <si>
    <t xml:space="preserve">Vendosur Inkompetrenca </t>
  </si>
  <si>
    <t>Përfunduar</t>
  </si>
  <si>
    <t xml:space="preserve">Mbetur pa Përfunduar </t>
  </si>
  <si>
    <t xml:space="preserve">6 muaj - 1 vit </t>
  </si>
  <si>
    <t xml:space="preserve">Apeli i Prokurorit </t>
  </si>
  <si>
    <t xml:space="preserve">Apeli i të Pandehurit </t>
  </si>
  <si>
    <t xml:space="preserve">Shuma e  Apeleve </t>
  </si>
  <si>
    <t xml:space="preserve">Rekursi i Prokurorit </t>
  </si>
  <si>
    <t xml:space="preserve">Rekursi i të pandehurit </t>
  </si>
  <si>
    <t xml:space="preserve">   Shuma e Rekurseve </t>
  </si>
  <si>
    <t>Gjithsej  Ankime</t>
  </si>
  <si>
    <t>Arrest në burg</t>
  </si>
  <si>
    <t>Arrest shtëpie</t>
  </si>
  <si>
    <t>Detyrim paraqitje</t>
  </si>
  <si>
    <t>Arrest në mungesë</t>
  </si>
  <si>
    <t>Rivlerësim i masave të sigurimit</t>
  </si>
  <si>
    <t>Garancia pasurore</t>
  </si>
  <si>
    <t xml:space="preserve">Njohja e vendimeve penale të huaja </t>
  </si>
  <si>
    <t xml:space="preserve">Kërkesa të tjera penale </t>
  </si>
  <si>
    <t>Gjithsej</t>
  </si>
  <si>
    <t>79/a</t>
  </si>
  <si>
    <t>79/b</t>
  </si>
  <si>
    <t>79/c</t>
  </si>
  <si>
    <t>83/a</t>
  </si>
  <si>
    <t>88/a</t>
  </si>
  <si>
    <t>88/b</t>
  </si>
  <si>
    <t>89/a</t>
  </si>
  <si>
    <t>94/2</t>
  </si>
  <si>
    <t>102/a</t>
  </si>
  <si>
    <t>109/a</t>
  </si>
  <si>
    <t>109/b</t>
  </si>
  <si>
    <t>110/2</t>
  </si>
  <si>
    <t>110/a</t>
  </si>
  <si>
    <t>124/a</t>
  </si>
  <si>
    <t>128/a</t>
  </si>
  <si>
    <t>138/a</t>
  </si>
  <si>
    <t>141/a</t>
  </si>
  <si>
    <t>143/a</t>
  </si>
  <si>
    <t>159/1</t>
  </si>
  <si>
    <t>164/b</t>
  </si>
  <si>
    <t>170/b</t>
  </si>
  <si>
    <t>192/a</t>
  </si>
  <si>
    <t>192/b</t>
  </si>
  <si>
    <t>201/2</t>
  </si>
  <si>
    <t>228/2</t>
  </si>
  <si>
    <t>230/a</t>
  </si>
  <si>
    <t>230/b</t>
  </si>
  <si>
    <t>230/c</t>
  </si>
  <si>
    <t>230/ç</t>
  </si>
  <si>
    <t>232/a</t>
  </si>
  <si>
    <t>232/b</t>
  </si>
  <si>
    <t>234/a</t>
  </si>
  <si>
    <t>234/b</t>
  </si>
  <si>
    <t>235/2</t>
  </si>
  <si>
    <t>236/2</t>
  </si>
  <si>
    <t>245/1</t>
  </si>
  <si>
    <t>246/2</t>
  </si>
  <si>
    <t>247/2</t>
  </si>
  <si>
    <t>257/a2</t>
  </si>
  <si>
    <t>261/2</t>
  </si>
  <si>
    <t>263/1</t>
  </si>
  <si>
    <t>276/2</t>
  </si>
  <si>
    <t>278/a</t>
  </si>
  <si>
    <t>281/2</t>
  </si>
  <si>
    <t>282/2</t>
  </si>
  <si>
    <t>282/a</t>
  </si>
  <si>
    <t>282/b</t>
  </si>
  <si>
    <t>283/a</t>
  </si>
  <si>
    <t>283/b</t>
  </si>
  <si>
    <t>284/a</t>
  </si>
  <si>
    <t>284/c</t>
  </si>
  <si>
    <t>284/ç</t>
  </si>
  <si>
    <t>285/a</t>
  </si>
  <si>
    <t>286/a</t>
  </si>
  <si>
    <t>287/a</t>
  </si>
  <si>
    <t>287/b</t>
  </si>
  <si>
    <t>288/a2</t>
  </si>
  <si>
    <t>295/a</t>
  </si>
  <si>
    <t>307/2</t>
  </si>
  <si>
    <t>308/2</t>
  </si>
  <si>
    <t>312/a</t>
  </si>
  <si>
    <t>313/a</t>
  </si>
  <si>
    <t>313/b</t>
  </si>
  <si>
    <t>319/a</t>
  </si>
  <si>
    <t>320/a2</t>
  </si>
  <si>
    <t>333/a</t>
  </si>
  <si>
    <t>Ligji Nr. 8663</t>
  </si>
  <si>
    <t>Ligji Nr.7638</t>
  </si>
  <si>
    <t>Ligji Nr. 8017</t>
  </si>
  <si>
    <t>Ligji nr.9662</t>
  </si>
  <si>
    <t>Kodi Zgjedhor</t>
  </si>
  <si>
    <t>Ligji Nr. 9669</t>
  </si>
  <si>
    <t>Te Tjera</t>
  </si>
  <si>
    <t xml:space="preserve">SHUMA </t>
  </si>
  <si>
    <t>94/1</t>
  </si>
  <si>
    <t>110/1</t>
  </si>
  <si>
    <t>137/1</t>
  </si>
  <si>
    <t>159/2</t>
  </si>
  <si>
    <t>164/a</t>
  </si>
  <si>
    <t>170/a</t>
  </si>
  <si>
    <t>179/a</t>
  </si>
  <si>
    <t>201/1</t>
  </si>
  <si>
    <t>228/1</t>
  </si>
  <si>
    <t>235/1</t>
  </si>
  <si>
    <t>236/1</t>
  </si>
  <si>
    <t>246/1</t>
  </si>
  <si>
    <t>247/1</t>
  </si>
  <si>
    <t>257/a1</t>
  </si>
  <si>
    <t>261/1</t>
  </si>
  <si>
    <t>263/2</t>
  </si>
  <si>
    <t>276/1</t>
  </si>
  <si>
    <t>281/1</t>
  </si>
  <si>
    <t>282/1</t>
  </si>
  <si>
    <t>285/b</t>
  </si>
  <si>
    <t>288/a1</t>
  </si>
  <si>
    <t>305/b1</t>
  </si>
  <si>
    <t>306/1</t>
  </si>
  <si>
    <t>307/1</t>
  </si>
  <si>
    <t>308/1</t>
  </si>
  <si>
    <t>320/a1</t>
  </si>
  <si>
    <t>Shuma Kv</t>
  </si>
  <si>
    <t>TOTALI</t>
  </si>
  <si>
    <t>Neni</t>
  </si>
  <si>
    <t>NGA TË GJYKUARIT</t>
  </si>
  <si>
    <t xml:space="preserve">NGA TË DËNUARIT </t>
  </si>
  <si>
    <t>MASA E DËNIMIT</t>
  </si>
  <si>
    <t>TË GJYKUAR TË MITUR</t>
  </si>
  <si>
    <t xml:space="preserve">Të       dënuar  </t>
  </si>
  <si>
    <t xml:space="preserve">  Të           pafajshëm </t>
  </si>
  <si>
    <t xml:space="preserve">  Të        pushuar</t>
  </si>
  <si>
    <t>Shuma e          1+2+3</t>
  </si>
  <si>
    <t>Femra</t>
  </si>
  <si>
    <t xml:space="preserve">Përsëritës në përgjithësi </t>
  </si>
  <si>
    <t>Pa arsim</t>
  </si>
  <si>
    <t>Me arsim</t>
  </si>
  <si>
    <t xml:space="preserve">Me gjobë </t>
  </si>
  <si>
    <t xml:space="preserve">Deri në 2 vjet </t>
  </si>
  <si>
    <t xml:space="preserve">2 (dy) -              5 (pesë) vjet </t>
  </si>
  <si>
    <t>5 (pesë) -            10 (dhjetë) vjet</t>
  </si>
  <si>
    <t>10 ( dhjetë) -                                       25 vjetë</t>
  </si>
  <si>
    <t xml:space="preserve">Burgim Përjetshëm  </t>
  </si>
  <si>
    <t xml:space="preserve">Të dënuar </t>
  </si>
  <si>
    <t>Të Pafajshëm</t>
  </si>
  <si>
    <t>Të Pushuar</t>
  </si>
  <si>
    <t>SHUMA</t>
  </si>
  <si>
    <t>Përsëritës për të njëjtën vepër</t>
  </si>
  <si>
    <t>Pa Arsim</t>
  </si>
  <si>
    <t>Me gjobë</t>
  </si>
  <si>
    <t>Deri në 2 vjet</t>
  </si>
  <si>
    <t>2  (dy)  -                    5 (pesë) vjet</t>
  </si>
  <si>
    <t>5(pesë)-    10 (dhjetë) vjet</t>
  </si>
  <si>
    <t>a</t>
  </si>
  <si>
    <t>Shuma</t>
  </si>
  <si>
    <t>Kundërvajtje</t>
  </si>
  <si>
    <t>LLOJI I ÇËSHTJEVE</t>
  </si>
  <si>
    <t>Mbartur     3 - mujori i kaluar</t>
  </si>
  <si>
    <t>Ardhur të reja</t>
  </si>
  <si>
    <t>Ardhur pas prishjes</t>
  </si>
  <si>
    <t xml:space="preserve">   MËNYRA E PËRFUNDIMIT TË ÇËSHTJEVE</t>
  </si>
  <si>
    <t>Çështje të ankimuara</t>
  </si>
  <si>
    <t>Me Kërkesën  e bashkëshortes    (Kërkesa për divorc)</t>
  </si>
  <si>
    <t>Pranuar</t>
  </si>
  <si>
    <t>Zgjdhje me pajtim</t>
  </si>
  <si>
    <t>Refuzuar</t>
  </si>
  <si>
    <t>Pushuar</t>
  </si>
  <si>
    <t>Papërfunduar</t>
  </si>
  <si>
    <t>A.  PADI ME PALË KUNDËRSHTARE</t>
  </si>
  <si>
    <t>I.  CIVILE NË PËRGJITHËSI</t>
  </si>
  <si>
    <t>Padi pronësie (Neni 149-231)</t>
  </si>
  <si>
    <t>Padi uzufrukti (Neni 232-260)</t>
  </si>
  <si>
    <t>Padi servituti (Neni 261-295)</t>
  </si>
  <si>
    <t>Padi për kërkim sendi (Neni 296-303)</t>
  </si>
  <si>
    <t>Padi  posedimore (Neni 304-315)</t>
  </si>
  <si>
    <t>Padi trashëgimie (Neni 316-418)</t>
  </si>
  <si>
    <t>Padi shkaktim dëmi (Neni 608-654)</t>
  </si>
  <si>
    <t>Padi begatim pa shkak (Neni 655-658)</t>
  </si>
  <si>
    <t>Padi pagim i padetyruar (Neni 653-654)</t>
  </si>
  <si>
    <t>Padi gjerimi i punëve të tjetrit (Neni 648-652)</t>
  </si>
  <si>
    <t>Padi të kontratave të shitjes (Neni 705-756)</t>
  </si>
  <si>
    <t>Padi pjesëtim sendi (Neni 207)</t>
  </si>
  <si>
    <t>Padi kontrate shkëmbimi (Neni 757-760)</t>
  </si>
  <si>
    <t>Padi kontrate dhurimi (Neni 761-771)</t>
  </si>
  <si>
    <t>Padi kontrate furnizimi (Neni 772-783)</t>
  </si>
  <si>
    <t>Padi kontrate emfiteoze (Neni 784-800)</t>
  </si>
  <si>
    <t>Padi kontrate qeraje (Neni 801-849)</t>
  </si>
  <si>
    <t>Padi kontrate sipërmarrje (Neni 850-876)</t>
  </si>
  <si>
    <t>Padi kontrate transporti (Neni 877-900)</t>
  </si>
  <si>
    <t>Padi kontrate huapërdorje (Neni 901-912)</t>
  </si>
  <si>
    <t>Padi kontrate të përdorjes (Neni 913-934)</t>
  </si>
  <si>
    <t>Padi kontrate komisioni (Neni 935-944)</t>
  </si>
  <si>
    <t>Padi kontrate spedicioni (Neni 945-949)</t>
  </si>
  <si>
    <t>Padi kontrate agjensie (Neni 950-961)</t>
  </si>
  <si>
    <t>Padi per kalim pasurie (Neni 962-972)</t>
  </si>
  <si>
    <t>Padi kontrate ndërmjetësimi (Neni 973-981)</t>
  </si>
  <si>
    <t>Padi kontrate depozite (Neni 982-1012)</t>
  </si>
  <si>
    <t>Padi kontrate llogari rrjedhëse (Neni 149-231)</t>
  </si>
  <si>
    <t>Padi kontrate bankare (Neni 1024-1049)</t>
  </si>
  <si>
    <t>Padi kontrate huaje (Neni 1050-1055)</t>
  </si>
  <si>
    <t>Padi kontrate franchising (Neni 1056-1064)</t>
  </si>
  <si>
    <t>Padi kontr.e rentes jetësore (Neni 1065-1073)</t>
  </si>
  <si>
    <t>Padi kontr. shoqëri thjeshtë (Neni 1074-1112)</t>
  </si>
  <si>
    <t>Padi kontrate e sigurimit (Neni 1113-1161)</t>
  </si>
  <si>
    <t>Padi të tjera kontraktuale</t>
  </si>
  <si>
    <t>Padi kundërshtim veprimi permbarimor</t>
  </si>
  <si>
    <t>Padi për marrëdhënie pune</t>
  </si>
  <si>
    <t>Kompensim për burgim të padrejtë</t>
  </si>
  <si>
    <t xml:space="preserve">Të tjera </t>
  </si>
  <si>
    <t>SH UM A  C I V I L E</t>
  </si>
  <si>
    <t>II. ÇËSHTJE FAMILJARE</t>
  </si>
  <si>
    <t>Padi për zgjidhje martese</t>
  </si>
  <si>
    <t>Padi për pension ushqimor</t>
  </si>
  <si>
    <t>Padi për njohje atësie</t>
  </si>
  <si>
    <t>Padi per ç'njohje atësie</t>
  </si>
  <si>
    <t>Të tjera</t>
  </si>
  <si>
    <t>S H U M A  F A M I L J A R E</t>
  </si>
  <si>
    <t xml:space="preserve"> III. ÇËSHTJET ADMINISTRATIVE</t>
  </si>
  <si>
    <t>S H U M A   A D M I N S T R A T I V E</t>
  </si>
  <si>
    <t xml:space="preserve"> IV. ÇËSHTJET TREGETARE</t>
  </si>
  <si>
    <t>Kërkesë për deklarim falimentimi</t>
  </si>
  <si>
    <t>Padi për anullim shoqërie (Neni 242)</t>
  </si>
  <si>
    <t>Padi shlyerje dëmi të adminstratorit (Neni 53)</t>
  </si>
  <si>
    <t>Padi për reklamimin e dividenteve (Neni 70)</t>
  </si>
  <si>
    <t>Padi për përgjegjësi të Kësh.Mbikqyr.(Neni 194)</t>
  </si>
  <si>
    <t>Padi për tejkalim komp. adminst. (Neni 50)</t>
  </si>
  <si>
    <t>Padi për mbrotjen e pron. intelek. (Neni 103)</t>
  </si>
  <si>
    <t>S H U M A  T R E G E T A R E</t>
  </si>
  <si>
    <t>SHUMA  A</t>
  </si>
  <si>
    <t>B. KËRKESA PA KUNDËRSHTARË</t>
  </si>
  <si>
    <t xml:space="preserve"> I. CIVILE NË PËRGJITHËSI</t>
  </si>
  <si>
    <t>Vërtetim për vjetërsi në punë</t>
  </si>
  <si>
    <t>Dëshmi trashëgimie</t>
  </si>
  <si>
    <t>Vërtetim pronësie</t>
  </si>
  <si>
    <t>Urdhër Ekzekutimi (si kërkesa të bëra nga personi i interesuar)</t>
  </si>
  <si>
    <t>S H U M A   C I V I L E</t>
  </si>
  <si>
    <t>Kërkesë për birësim</t>
  </si>
  <si>
    <t>Korigjime në aktet e gjendjes civile</t>
  </si>
  <si>
    <t>Kërkesa për lëshim autorizimi (për të miturin)</t>
  </si>
  <si>
    <t>III. ÇËSHTJE TREGTARE</t>
  </si>
  <si>
    <t>Kërkesë për emërim adminstratori</t>
  </si>
  <si>
    <t>Kërkesë për ndërrimin e emrit të shoqërisë</t>
  </si>
  <si>
    <t>Kërkesë për ndryshim e numrit të ortakëve</t>
  </si>
  <si>
    <t>Kërkesë për ndryshimin e kapitalit themelor</t>
  </si>
  <si>
    <t>Kërkesë për ndryshimin e selisë së shoqërisë</t>
  </si>
  <si>
    <t>SHUMA   B</t>
  </si>
  <si>
    <t xml:space="preserve"> SHUMA E PËRGJITHËSHME</t>
  </si>
  <si>
    <t>VENDBANIMI</t>
  </si>
  <si>
    <t>Qytet</t>
  </si>
  <si>
    <t>Periferi</t>
  </si>
  <si>
    <t>Fshat</t>
  </si>
  <si>
    <t>MOSHA</t>
  </si>
  <si>
    <t>0-15</t>
  </si>
  <si>
    <t>16-18</t>
  </si>
  <si>
    <t>19-25</t>
  </si>
  <si>
    <t>26-35</t>
  </si>
  <si>
    <t>36-45</t>
  </si>
  <si>
    <t>46-55</t>
  </si>
  <si>
    <t>55+</t>
  </si>
  <si>
    <t>GJINIA</t>
  </si>
  <si>
    <t>Femër</t>
  </si>
  <si>
    <t>Mashkull</t>
  </si>
  <si>
    <t>STATUSI CIVIL</t>
  </si>
  <si>
    <t>Beqar/e</t>
  </si>
  <si>
    <t>Martuar</t>
  </si>
  <si>
    <t>Divorcuar</t>
  </si>
  <si>
    <t>Bashkëjetesë</t>
  </si>
  <si>
    <t>i/e ve</t>
  </si>
  <si>
    <t>NUMRI I FËMIJËVE</t>
  </si>
  <si>
    <t>Asnjë</t>
  </si>
  <si>
    <t>1 fëmijë</t>
  </si>
  <si>
    <t>2 fëmijë</t>
  </si>
  <si>
    <t>3 fëmijë</t>
  </si>
  <si>
    <t>4+</t>
  </si>
  <si>
    <t>NIVELI ARSIMOR</t>
  </si>
  <si>
    <t>Pa shkollë</t>
  </si>
  <si>
    <t>Fillore (1-4 klasë)</t>
  </si>
  <si>
    <t>9-vjeçare (1-9 klasë)</t>
  </si>
  <si>
    <t>I mesëm</t>
  </si>
  <si>
    <t>I lartë</t>
  </si>
  <si>
    <t>STATUSI I PUNËSIMIT</t>
  </si>
  <si>
    <t>I papunë</t>
  </si>
  <si>
    <t>I punësuar në sektorin publik</t>
  </si>
  <si>
    <t>I punësuar në sektorin privat</t>
  </si>
  <si>
    <t>I vetëpunësuar</t>
  </si>
  <si>
    <t>Studente</t>
  </si>
  <si>
    <t>Nxënëse</t>
  </si>
  <si>
    <t>Pensionist</t>
  </si>
  <si>
    <t>KËRKESË PËR URDHËR MBROJTJEJE</t>
  </si>
  <si>
    <t>Hedhur poshtë</t>
  </si>
  <si>
    <t>LIDHJA FAMILJARE ME DHUNUESIN</t>
  </si>
  <si>
    <t>Bashkëshorti/ja</t>
  </si>
  <si>
    <t>Motra</t>
  </si>
  <si>
    <t>Vëllai</t>
  </si>
  <si>
    <t>Fëmija</t>
  </si>
  <si>
    <t>Prindi</t>
  </si>
  <si>
    <t>Të tjerë</t>
  </si>
  <si>
    <t>Emër, Mbiemër</t>
  </si>
  <si>
    <t>Çështje të gjykuara</t>
  </si>
  <si>
    <t>Penale</t>
  </si>
  <si>
    <t>Civile</t>
  </si>
  <si>
    <t>Delegime</t>
  </si>
  <si>
    <t>Kërkesa Penale</t>
  </si>
  <si>
    <t>Kërkesa Civile</t>
  </si>
  <si>
    <t>Trup Gjykues</t>
  </si>
  <si>
    <t xml:space="preserve">Penale </t>
  </si>
  <si>
    <t>TOTAL</t>
  </si>
  <si>
    <t>Ligji 9669</t>
  </si>
  <si>
    <t xml:space="preserve">Neni </t>
  </si>
  <si>
    <t>Neni 13</t>
  </si>
  <si>
    <t>25 (njezetepese)-35 (tridjetepese)vjet</t>
  </si>
  <si>
    <t>78/a</t>
  </si>
  <si>
    <t>109/c</t>
  </si>
  <si>
    <t>110/b</t>
  </si>
  <si>
    <t>110/c</t>
  </si>
  <si>
    <t>137/a</t>
  </si>
  <si>
    <t>144/a</t>
  </si>
  <si>
    <t>Padi për shfuqizim/ndryshim akti adminstrativ</t>
  </si>
  <si>
    <t>Padi për refuzim miratimi akti administrativ</t>
  </si>
  <si>
    <t>Vendosur moskompetenca</t>
  </si>
  <si>
    <t xml:space="preserve"> 6  muaj-1 vit</t>
  </si>
  <si>
    <t>1 - 2 Vjet</t>
  </si>
  <si>
    <t>Mbi 2 vjet</t>
  </si>
  <si>
    <t>1 - 2 vjet</t>
  </si>
  <si>
    <t>124/b</t>
  </si>
  <si>
    <t>84/a</t>
  </si>
  <si>
    <t>107/a</t>
  </si>
  <si>
    <t>108/a</t>
  </si>
  <si>
    <t>117/2,3</t>
  </si>
  <si>
    <t>121/a</t>
  </si>
  <si>
    <t>128/b</t>
  </si>
  <si>
    <t>130/a</t>
  </si>
  <si>
    <t>143/a/1</t>
  </si>
  <si>
    <t>143/a/2</t>
  </si>
  <si>
    <t>143/a/3</t>
  </si>
  <si>
    <t>143/a/4</t>
  </si>
  <si>
    <t>143/a/5</t>
  </si>
  <si>
    <t>143/b</t>
  </si>
  <si>
    <t>170/c</t>
  </si>
  <si>
    <t>170/ç</t>
  </si>
  <si>
    <t>186/a</t>
  </si>
  <si>
    <t>199/a</t>
  </si>
  <si>
    <t>206/a</t>
  </si>
  <si>
    <t>206/b</t>
  </si>
  <si>
    <t>244/a</t>
  </si>
  <si>
    <t>248/a</t>
  </si>
  <si>
    <t>259/a</t>
  </si>
  <si>
    <t>293/a</t>
  </si>
  <si>
    <t>293/b</t>
  </si>
  <si>
    <t>293/c</t>
  </si>
  <si>
    <t>293/ç</t>
  </si>
  <si>
    <t>295/b</t>
  </si>
  <si>
    <t>319/b</t>
  </si>
  <si>
    <t>319/c</t>
  </si>
  <si>
    <t>319/ç</t>
  </si>
  <si>
    <t>319/d</t>
  </si>
  <si>
    <t>319/dh</t>
  </si>
  <si>
    <t>319/e</t>
  </si>
  <si>
    <t>326/a</t>
  </si>
  <si>
    <t>329/2,3</t>
  </si>
  <si>
    <t>117/1</t>
  </si>
  <si>
    <t>119/a</t>
  </si>
  <si>
    <t>149/a</t>
  </si>
  <si>
    <t>149/b</t>
  </si>
  <si>
    <t>182/a</t>
  </si>
  <si>
    <t>197/a1</t>
  </si>
  <si>
    <t>197/a2</t>
  </si>
  <si>
    <t>330/a2</t>
  </si>
  <si>
    <t>197/b</t>
  </si>
  <si>
    <t>246/a</t>
  </si>
  <si>
    <t>306/2,3</t>
  </si>
  <si>
    <t>327/a3</t>
  </si>
  <si>
    <t>327/a1,2</t>
  </si>
  <si>
    <t>328/a</t>
  </si>
  <si>
    <t>329/1</t>
  </si>
  <si>
    <t>330/a1</t>
  </si>
  <si>
    <t>Ligji Nr.9794</t>
  </si>
  <si>
    <t>Veprat penale te lidhura me korrupsionin, krimin e organizuar dhe krimin e rende</t>
  </si>
  <si>
    <t xml:space="preserve">                        Vendimet gjyqesore</t>
  </si>
  <si>
    <t>Vendimet e Apelit -vendimet e formes se prere dhe te zbatueshme</t>
  </si>
  <si>
    <t>Gjykata e Larte -vendimet e formes se prere dhe te zbatueshme</t>
  </si>
  <si>
    <t>Numri total i pronave të konfiskuara(nese eshte e zbatueshme - neni 36 i kodit penal)</t>
  </si>
  <si>
    <t>Numri i personave te shpallur te pafajshem</t>
  </si>
  <si>
    <t>Numri i personave te denuar me vendim te formes se prere</t>
  </si>
  <si>
    <t>A - KRIMI I ORGANIZUAR DHE I RENDE</t>
  </si>
  <si>
    <t>1: Trafikimi i qenieve njerezore</t>
  </si>
  <si>
    <t>Neni 109 - Rrembimi ose pengmarrja</t>
  </si>
  <si>
    <t xml:space="preserve">Neni 109/b - Shtrengimi me ane te kanosjes ose dhunes per dhenien e pasurise </t>
  </si>
  <si>
    <t>Neni 110/a - Trafikimi i personave</t>
  </si>
  <si>
    <t>Neni 128/b - Trafikimi i te miturve</t>
  </si>
  <si>
    <t>2.Trafikimi i veprave te artit, kultures dhe mjeteve motorike</t>
  </si>
  <si>
    <t xml:space="preserve">Neni 138/a - Trafikimi i veprave te artit dhe kultures </t>
  </si>
  <si>
    <r>
      <t xml:space="preserve">Neni 141/a - Trafikimi i mjeteve motorike </t>
    </r>
    <r>
      <rPr>
        <i/>
        <sz val="9"/>
        <color indexed="8"/>
        <rFont val="Calibri"/>
        <family val="2"/>
      </rPr>
      <t>(vetem rastet me implikim nderkombetar, me perfshirjen e me shume se nje vendi)</t>
    </r>
  </si>
  <si>
    <t>3. Kontrabanda</t>
  </si>
  <si>
    <t xml:space="preserve">Neni 175 - Kontrabanda nga punonjes qe lidhen me veprimtarine doganore </t>
  </si>
  <si>
    <t>Neni 176 - Kontrabanda e vlerave kulturore</t>
  </si>
  <si>
    <t>4.Falsifikimi i parave</t>
  </si>
  <si>
    <t>Neni 183 - Falsifikimi i monedhave</t>
  </si>
  <si>
    <t>Neni 184 - Falsifikimi i letrave me vlere</t>
  </si>
  <si>
    <t>5.Trafikimi i armeve</t>
  </si>
  <si>
    <t xml:space="preserve">Neni 278/a - Trafikimi i armeve dhe municioneve </t>
  </si>
  <si>
    <t>Neni 282/a - Trafikimi i lendeve plase, djegese, helmuese dhe radioaktive</t>
  </si>
  <si>
    <t>6. Trafikimi i lendeve narkotike</t>
  </si>
  <si>
    <t>Neni 283 - Prodhimi dhe shitja e narkotikeve</t>
  </si>
  <si>
    <t xml:space="preserve">Neni 283/a - Trafikimi i narkotikeve </t>
  </si>
  <si>
    <t>Neni 284/a - Organizimi dhe drejtimi i organizatave kriminale</t>
  </si>
  <si>
    <t xml:space="preserve">Neni 284/c - Prodhimi dhe fabrikimi i lendeve narkotike dhe psikotrope </t>
  </si>
  <si>
    <t>Neni 284/ç - Prodhimi, tregtimi dhe perdorimi i paligjshem i prekursoreve</t>
  </si>
  <si>
    <t>7. Money laundering</t>
  </si>
  <si>
    <t xml:space="preserve">Neni 287 - Pastrimi i produkteve te vepres penale ose veprimtarise kriminale </t>
  </si>
  <si>
    <t>Neni 287/b – Përvetësimi i parave ose mallrave që rrjedhin nga vepra penale ose veprimtaria kriminale</t>
  </si>
  <si>
    <t>8. Terrorism</t>
  </si>
  <si>
    <t>Neni 111 -Rrëmbimi i avionëve, anijeve dhe mjeteve të tjera</t>
  </si>
  <si>
    <t>Neni 230 – Vepra me qellime terroriste</t>
  </si>
  <si>
    <t>Neni 230/a - Financimi i terrorizmit</t>
  </si>
  <si>
    <t>Neni 230/b - Fshehja e fondeve dhe e pasurive të tjera, që financojnë terrorizmin</t>
  </si>
  <si>
    <t>Neni 230/c - Dhënia e informacioneve nga persona që ushtrojnë funksione publike ose në ushtrim të detyrës a profesionit</t>
  </si>
  <si>
    <t>Neni 230/ç - Kryerja e shërbimeve dhe veprimeve me persona të shpallur</t>
  </si>
  <si>
    <t>Neni 230/d – Grumbullimi i fondeve për financimin e terrorizmit</t>
  </si>
  <si>
    <t>Neni 231 – Rekrutimi i personave për kryerjen e veprave me qëllimeve terroriste ose të financimit të terrorizmit</t>
  </si>
  <si>
    <t>Neni 232 – Stërvitja për kryerjen e veprave me qëllime terroriste</t>
  </si>
  <si>
    <t>Neni 232/a – Nxitja, thirrja publike dhe propaganda për kryerjen e veprave me qëllime terroriste</t>
  </si>
  <si>
    <t>Neni 232/b – Kanosja për kryerjen e veprave me qëllime terroriste</t>
  </si>
  <si>
    <t>Neni 233 - Krijimi i bandave të armatosura</t>
  </si>
  <si>
    <t>Neni 234 - Prodhimi i armëve luftarake</t>
  </si>
  <si>
    <t>Neni 234/a -Organizatat terroriste</t>
  </si>
  <si>
    <t>Neni 234/b - Bandat e armatosura</t>
  </si>
  <si>
    <t>9. Vepra penale te Krimit te Organizuar</t>
  </si>
  <si>
    <t>Neni 333: Organizata Kriminale</t>
  </si>
  <si>
    <t>Neni 333/a: Grupi i Strukturuar Kriminal</t>
  </si>
  <si>
    <t xml:space="preserve">Art 334: Kryerja e veprave nga organizata kriminale dhe Grupi i Strukturuar Kriminal </t>
  </si>
  <si>
    <t>B. KORRUPSIONI</t>
  </si>
  <si>
    <t>1.Korrupsioni në sektorin publik</t>
  </si>
  <si>
    <r>
      <t>Neni 135 - Vjedhje me shperdorim detyre (vetem per zyrtaret e larte shteterore</t>
    </r>
    <r>
      <rPr>
        <sz val="9"/>
        <color indexed="8"/>
        <rFont val="Calibri"/>
        <family val="2"/>
      </rPr>
      <t>)</t>
    </r>
  </si>
  <si>
    <t>Neni 244 - Korrupsion aktiv i personave qe ushtrojne funksione publike</t>
  </si>
  <si>
    <t>Neni 244/a - Korrupsion aktiv i nepunesve te huaj publike</t>
  </si>
  <si>
    <t>Neni 245/1 - Ushtrimi i ndikimit te paligjshem tek zyrtaret publike</t>
  </si>
  <si>
    <t>Neni 248 - Shperdorimi i detyres</t>
  </si>
  <si>
    <t>Neni 256 - Shpërdorimi i kontributeve të dhëna nga shteti</t>
  </si>
  <si>
    <t>Neni 258 -Shkelja e barazisë së pjesëmarrësve në tendera apo ankande publike</t>
  </si>
  <si>
    <t>Neni 259 - Korrupsioni pasiv i personave që ushtrojnë funksione publike</t>
  </si>
  <si>
    <t>Neni 259/a - Korrupsioni pasiv i nëpunësve të huaj publikë</t>
  </si>
  <si>
    <t>2.Konflikti i interesit dhe deklarimi i pasurive</t>
  </si>
  <si>
    <t>Neni 257 - Përfitimi i paligjshëm i interesave</t>
  </si>
  <si>
    <t>Neni 257/a - Refuzimi për deklarimin, mosdeklarimi, fshehja ose deklarimi
i rremë i pasurive të personave të zgjedhur
dhe nëpunësve publikë ose i çdo personi tjetër që ka detyrimin ligjor për deklarim</t>
  </si>
  <si>
    <t>3. Korrupsioni i nivelit te larte</t>
  </si>
  <si>
    <t>Neni 245 - Korrupsioni aktiv i funksionarëve të lartë shtetërorë ose të zgjedhurve vendorë</t>
  </si>
  <si>
    <t>Neni 260 - Korrupsioni pasiv i funksionarëve të lartë shtetërorë ose i të zgjedhurve vendorë</t>
  </si>
  <si>
    <t>4. Korrupsioni ne sistemin gjyqesor</t>
  </si>
  <si>
    <t>Neni 312 - Korrupsioni aktiv i dëshmitarit, i ekspertit ose përkthyesit</t>
  </si>
  <si>
    <t>Neni 319 -Korrupsioni aktiv i gjyqtarit, prokurorit dhe i funksionarëve të tjerë të drejtësisë</t>
  </si>
  <si>
    <t>Neni 319/a -Korrupsioni aktiv i gjyqtarit ose i zyrtarit të gjykatave ndërkombëtare</t>
  </si>
  <si>
    <t>Neni 319/b -Korrupsioni aktiv i arbitrit vendas dhe të huaj</t>
  </si>
  <si>
    <t>Neni 319/c -Korrupsioni aktiv i anëtarëve të jurive gjyqësore të huaja</t>
  </si>
  <si>
    <t>Neni 319/ç - Korrupsioni pasiv i gjyqtarëve, prokurorëve dhe funksionarëve
të tjerë të organeve të drejtësisë</t>
  </si>
  <si>
    <t>Neni 319/d - Korrupsioni pasiv i gjyqtarit ose i zyrtarit të gjykatave ndërkombëtare</t>
  </si>
  <si>
    <t>Neni 319/dh - Korrupsioni pasiv i arbitrit vendas dhe të huaj</t>
  </si>
  <si>
    <t>Neni 319/e - Korrupsioni pasiv i anëtarëve të jurive gjyqësore të huaja</t>
  </si>
  <si>
    <t>5. Korrupsioni ne sektorin privat</t>
  </si>
  <si>
    <t>Neni 164 -Shpërdorimi i kompetencave</t>
  </si>
  <si>
    <t>Neni 164/a -Korrupsioni aktiv në sektorin privat</t>
  </si>
  <si>
    <t>6. Falsifikimi</t>
  </si>
  <si>
    <t>Neni 186 - Falsifikimi i dokumenteve</t>
  </si>
  <si>
    <t>Neni 186/a - Falsifikimi kompjuterik</t>
  </si>
  <si>
    <t>Neni 189 - Falsifikimi i letërnjoftimeve, i pasaportave ose i vizave</t>
  </si>
  <si>
    <t>Neni 190 - Falsifikimi i vulave, i stampave ose i formularëve</t>
  </si>
  <si>
    <t>mbi   2   vjet</t>
  </si>
  <si>
    <t>0 - 6  muaj</t>
  </si>
  <si>
    <t>Mjekim i detyruar</t>
  </si>
  <si>
    <t>74/a</t>
  </si>
  <si>
    <t>I vetëm dhe kryesues</t>
  </si>
  <si>
    <t>137/2</t>
  </si>
  <si>
    <t>143/a/6/2</t>
  </si>
  <si>
    <t>143/a/7/2</t>
  </si>
  <si>
    <t>181/a/2</t>
  </si>
  <si>
    <t>191/2,3</t>
  </si>
  <si>
    <t>290/2,3,4</t>
  </si>
  <si>
    <t>330/2</t>
  </si>
  <si>
    <t>119/b</t>
  </si>
  <si>
    <t>124/b1</t>
  </si>
  <si>
    <t>130/a1</t>
  </si>
  <si>
    <t>143/a/6,1</t>
  </si>
  <si>
    <t>143/a/7,1</t>
  </si>
  <si>
    <t>181/a1</t>
  </si>
  <si>
    <t>191/1</t>
  </si>
  <si>
    <t>278/2</t>
  </si>
  <si>
    <t>290/1</t>
  </si>
  <si>
    <t>305/a1</t>
  </si>
  <si>
    <t>330/1</t>
  </si>
  <si>
    <t>Të komanduar</t>
  </si>
  <si>
    <t>Vendosja në mbikqyrje (mitur)</t>
  </si>
  <si>
    <t>Shërbim I specializuar (mitur)</t>
  </si>
  <si>
    <t>SHPEJTËSIA E GJYKIMIT</t>
  </si>
  <si>
    <t>Urdhëra mbrojtje</t>
  </si>
  <si>
    <t>Urdhëra të menjëhershëm mbrojtje</t>
  </si>
  <si>
    <t>Pranim i kërkesës</t>
  </si>
  <si>
    <t>Pushimi i gjykimit</t>
  </si>
  <si>
    <t>Rrëzimi i kërkesës</t>
  </si>
  <si>
    <t>Shkelje e urdhërit të mbrojtjes</t>
  </si>
  <si>
    <t xml:space="preserve">Neni 10 pika </t>
  </si>
  <si>
    <t>Totali</t>
  </si>
  <si>
    <t>Article 284 - Cultivating narcotic herbs</t>
  </si>
  <si>
    <t>10. Krimet në internet (mashtrimet kompjuterike)</t>
  </si>
  <si>
    <t>Neni 143/b - Mashtrimi kompjuterik</t>
  </si>
  <si>
    <t>Vendimet e shkalles se pare (Vendime perfundimtare, te pa apeluara)</t>
  </si>
  <si>
    <t>Numri i Vendimeve me dënim të formës së prerë</t>
  </si>
  <si>
    <t>Numri i personave te denuar me vendim te formes se prere (pa apeluar)</t>
  </si>
  <si>
    <t>Aplikimi i nenit 59</t>
  </si>
  <si>
    <t>Aplikimi i nenit 59/a</t>
  </si>
  <si>
    <t>Aplikimi i nenit 63</t>
  </si>
  <si>
    <t>Aplikimi i nenit 64</t>
  </si>
  <si>
    <t>Aplikimi i nenit 58</t>
  </si>
  <si>
    <t xml:space="preserve">Përsëritës  për të njëjtën vepër </t>
  </si>
  <si>
    <t>Mjekim i detyruar (neni 46)</t>
  </si>
  <si>
    <t xml:space="preserve">10 (dhjetë) -   25 vjet </t>
  </si>
  <si>
    <t xml:space="preserve">Aplikimi nenit 39 </t>
  </si>
  <si>
    <t>Kufizimi i lirisë</t>
  </si>
  <si>
    <t>Përmbushja e detyrimeve të caktuara</t>
  </si>
  <si>
    <t xml:space="preserve">Gjykatat e Rretheve Gjyqësore </t>
  </si>
  <si>
    <t>MËNYRA E PËRFUNDIMIT</t>
  </si>
  <si>
    <t>Kaluar për gjykim</t>
  </si>
  <si>
    <t xml:space="preserve">Vendosur Moskompetenca </t>
  </si>
  <si>
    <t>Gjykata e Rrethit Gjyqësor X</t>
  </si>
  <si>
    <t xml:space="preserve">Pa Përfunduar </t>
  </si>
  <si>
    <t>deri në 1  muaj</t>
  </si>
  <si>
    <t xml:space="preserve">mbi 1 muaj  </t>
  </si>
  <si>
    <t>Kthim për plotësim hetimesh (penale)</t>
  </si>
  <si>
    <t xml:space="preserve">Kthim për plotësim </t>
  </si>
  <si>
    <t>SEANCAT PARAPRAKE  CIVILE VITI    20</t>
  </si>
  <si>
    <t>0 - 6               Muaj</t>
  </si>
  <si>
    <t>Me Kërkesën e bashkëshortit   (Kërkesa për divorc)</t>
  </si>
  <si>
    <t>Formulari nr. 1</t>
  </si>
  <si>
    <t>Formulari nr. 2</t>
  </si>
  <si>
    <t>Formulari nr. 3</t>
  </si>
  <si>
    <t>Formulari nr. 6</t>
  </si>
  <si>
    <t>Formulari nr. 7</t>
  </si>
  <si>
    <t xml:space="preserve">     AFATI I PËRFUNDIMIT</t>
  </si>
  <si>
    <t>Formulari nr. 8</t>
  </si>
  <si>
    <t>KRIMI I ORGANIZUAR + KORRUPSIONI</t>
  </si>
  <si>
    <t>SULEJMAN KURTI</t>
  </si>
  <si>
    <t>ZIHNI SHAHU</t>
  </si>
  <si>
    <t>ENKELEDA KAPEDAN</t>
  </si>
  <si>
    <t>TOMORR KULLOLLI</t>
  </si>
  <si>
    <t>TAULANT TAFA</t>
  </si>
  <si>
    <t>MIRANDA ÇEKREZI</t>
  </si>
  <si>
    <t>IDUSH MALIQI</t>
  </si>
  <si>
    <t>ZAMIRA VYSHKA</t>
  </si>
  <si>
    <t>BUJAR  MUSTA</t>
  </si>
  <si>
    <t>RAMAZAN AVDIU</t>
  </si>
  <si>
    <t>MATILDA FETAU</t>
  </si>
  <si>
    <t>PAJTIME FETAHU</t>
  </si>
  <si>
    <t xml:space="preserve">    </t>
  </si>
  <si>
    <t>TË DËNUAR  VITI  2019</t>
  </si>
  <si>
    <t xml:space="preserve">ÇËSHTJE PENALE , VITI  2019 </t>
  </si>
  <si>
    <t>SEANCAT PARAPRAKE  PENALE , VITI  2019</t>
  </si>
  <si>
    <t>URDHËRA MBROJTJE , VITI  2019</t>
  </si>
  <si>
    <t/>
  </si>
  <si>
    <t>TE DHËNAT STATISTIKORE PËR DHUNËN NË FAMILJE, 2019</t>
  </si>
  <si>
    <t>NGARKESA E GJYQTARËVE , VITI  2019</t>
  </si>
  <si>
    <t xml:space="preserve">                              STATISTIKË PËR ÇËSHTJET CIVILE, VITI  2019</t>
  </si>
  <si>
    <t>TË DËNUAR TË MITUR , VITI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</si>
</sst>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sz val="16"/>
      <name val="Garamond"/>
      <family val="1"/>
    </font>
    <font>
      <b/>
      <sz val="16"/>
      <name val="Garamond"/>
      <family val="1"/>
    </font>
    <font>
      <b/>
      <sz val="14"/>
      <name val="Garamond"/>
      <family val="1"/>
    </font>
    <font>
      <b/>
      <sz val="16"/>
      <color indexed="10"/>
      <name val="Garamond"/>
      <family val="1"/>
    </font>
    <font>
      <sz val="14"/>
      <name val="Garamond"/>
      <family val="1"/>
    </font>
    <font>
      <sz val="14"/>
      <name val="Arial"/>
      <family val="2"/>
    </font>
    <font>
      <sz val="12"/>
      <name val="Garamond"/>
      <family val="1"/>
    </font>
    <font>
      <b/>
      <sz val="14"/>
      <color indexed="10"/>
      <name val="Garamond"/>
      <family val="1"/>
    </font>
    <font>
      <b/>
      <sz val="12"/>
      <name val="Garamond"/>
      <family val="1"/>
    </font>
    <font>
      <i/>
      <sz val="14"/>
      <name val="Garamond"/>
      <family val="1"/>
    </font>
    <font>
      <b/>
      <sz val="18"/>
      <name val="Garamond"/>
      <family val="1"/>
    </font>
    <font>
      <sz val="11"/>
      <name val="Arial"/>
      <family val="2"/>
    </font>
    <font>
      <sz val="14"/>
      <name val="Times New Roman"/>
      <family val="1"/>
    </font>
    <font>
      <b/>
      <sz val="10"/>
      <name val="Garamond"/>
      <family val="1"/>
    </font>
    <font>
      <sz val="14"/>
      <name val="Arial"/>
      <family val="2"/>
    </font>
    <font>
      <i/>
      <sz val="9"/>
      <color indexed="8"/>
      <name val="Calibri"/>
      <family val="2"/>
    </font>
    <font>
      <sz val="9"/>
      <color indexed="8"/>
      <name val="Calibri"/>
      <family val="2"/>
    </font>
    <font>
      <sz val="16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  <family val="2"/>
    </font>
    <font>
      <sz val="9"/>
      <name val="Garamond"/>
      <family val="1"/>
    </font>
    <font>
      <b/>
      <sz val="14"/>
      <color indexed="12"/>
      <name val="Garamond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Garamond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rgb="FFFF0000"/>
      <name val="Garamond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000000"/>
      <name val="Garamond"/>
      <family val="1"/>
    </font>
    <font>
      <b/>
      <u/>
      <sz val="12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gray0625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gray0625">
        <bgColor indexed="50"/>
      </patternFill>
    </fill>
    <fill>
      <patternFill patternType="lightGray"/>
    </fill>
    <fill>
      <patternFill patternType="gray125"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9"/>
      </patternFill>
    </fill>
    <fill>
      <patternFill patternType="gray0625">
        <bgColor rgb="FF33CC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theme="4" tint="0.79998168889431442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5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/>
    <xf numFmtId="0" fontId="24" fillId="0" borderId="0"/>
    <xf numFmtId="0" fontId="12" fillId="0" borderId="0"/>
  </cellStyleXfs>
  <cellXfs count="373">
    <xf numFmtId="0" fontId="0" fillId="0" borderId="0" xfId="0"/>
    <xf numFmtId="0" fontId="26" fillId="0" borderId="0" xfId="0" applyFont="1"/>
    <xf numFmtId="0" fontId="1" fillId="0" borderId="0" xfId="0" applyFont="1"/>
    <xf numFmtId="0" fontId="2" fillId="2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0" borderId="3" xfId="0" applyFont="1" applyBorder="1"/>
    <xf numFmtId="0" fontId="5" fillId="4" borderId="3" xfId="0" applyFont="1" applyFill="1" applyBorder="1"/>
    <xf numFmtId="0" fontId="5" fillId="5" borderId="3" xfId="0" applyFont="1" applyFill="1" applyBorder="1"/>
    <xf numFmtId="0" fontId="5" fillId="23" borderId="3" xfId="0" applyFont="1" applyFill="1" applyBorder="1"/>
    <xf numFmtId="0" fontId="5" fillId="4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0" xfId="0" applyFill="1"/>
    <xf numFmtId="0" fontId="3" fillId="3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0" fillId="6" borderId="0" xfId="0" applyFill="1"/>
    <xf numFmtId="0" fontId="3" fillId="3" borderId="9" xfId="0" applyFont="1" applyFill="1" applyBorder="1" applyAlignment="1">
      <alignment horizontal="center"/>
    </xf>
    <xf numFmtId="0" fontId="6" fillId="0" borderId="0" xfId="0" applyFont="1"/>
    <xf numFmtId="0" fontId="6" fillId="9" borderId="1" xfId="0" applyFont="1" applyFill="1" applyBorder="1"/>
    <xf numFmtId="0" fontId="6" fillId="9" borderId="0" xfId="0" applyFont="1" applyFill="1" applyBorder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29" fillId="9" borderId="0" xfId="0" applyFont="1" applyFill="1" applyBorder="1"/>
    <xf numFmtId="0" fontId="27" fillId="0" borderId="0" xfId="0" applyFont="1" applyAlignment="1">
      <alignment horizontal="left"/>
    </xf>
    <xf numFmtId="0" fontId="27" fillId="9" borderId="0" xfId="0" applyFont="1" applyFill="1" applyBorder="1"/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5" fillId="0" borderId="4" xfId="0" applyFont="1" applyBorder="1"/>
    <xf numFmtId="0" fontId="5" fillId="5" borderId="4" xfId="0" applyFont="1" applyFill="1" applyBorder="1"/>
    <xf numFmtId="0" fontId="3" fillId="10" borderId="3" xfId="0" applyFont="1" applyFill="1" applyBorder="1"/>
    <xf numFmtId="0" fontId="5" fillId="3" borderId="4" xfId="0" applyFont="1" applyFill="1" applyBorder="1"/>
    <xf numFmtId="0" fontId="5" fillId="6" borderId="3" xfId="0" applyFont="1" applyFill="1" applyBorder="1"/>
    <xf numFmtId="0" fontId="3" fillId="6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5" fillId="11" borderId="15" xfId="0" applyFont="1" applyFill="1" applyBorder="1"/>
    <xf numFmtId="0" fontId="3" fillId="0" borderId="0" xfId="0" applyFont="1" applyAlignment="1">
      <alignment horizontal="center"/>
    </xf>
    <xf numFmtId="0" fontId="5" fillId="12" borderId="3" xfId="0" applyFont="1" applyFill="1" applyBorder="1"/>
    <xf numFmtId="0" fontId="5" fillId="0" borderId="0" xfId="0" applyFont="1"/>
    <xf numFmtId="0" fontId="3" fillId="6" borderId="9" xfId="0" applyFont="1" applyFill="1" applyBorder="1" applyAlignment="1">
      <alignment horizontal="center"/>
    </xf>
    <xf numFmtId="0" fontId="5" fillId="0" borderId="0" xfId="0" applyFont="1" applyFill="1" applyBorder="1"/>
    <xf numFmtId="0" fontId="3" fillId="11" borderId="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2" fillId="28" borderId="30" xfId="3" applyFont="1" applyFill="1" applyBorder="1" applyAlignment="1">
      <alignment horizontal="left"/>
    </xf>
    <xf numFmtId="0" fontId="3" fillId="0" borderId="0" xfId="3" applyFont="1" applyAlignment="1">
      <alignment horizontal="center"/>
    </xf>
    <xf numFmtId="0" fontId="3" fillId="0" borderId="0" xfId="0" applyFont="1"/>
    <xf numFmtId="0" fontId="3" fillId="29" borderId="1" xfId="3" applyFont="1" applyFill="1" applyBorder="1" applyAlignment="1">
      <alignment horizontal="center" vertical="center"/>
    </xf>
    <xf numFmtId="0" fontId="3" fillId="0" borderId="0" xfId="0" applyFont="1" applyFill="1" applyBorder="1"/>
    <xf numFmtId="0" fontId="3" fillId="15" borderId="31" xfId="3" applyFont="1" applyFill="1" applyBorder="1" applyAlignment="1">
      <alignment horizontal="center"/>
    </xf>
    <xf numFmtId="0" fontId="3" fillId="15" borderId="1" xfId="3" applyFont="1" applyFill="1" applyBorder="1" applyAlignment="1">
      <alignment horizontal="center"/>
    </xf>
    <xf numFmtId="0" fontId="3" fillId="15" borderId="27" xfId="3" applyFont="1" applyFill="1" applyBorder="1" applyAlignment="1">
      <alignment horizontal="center"/>
    </xf>
    <xf numFmtId="0" fontId="3" fillId="10" borderId="0" xfId="0" applyFont="1" applyFill="1"/>
    <xf numFmtId="0" fontId="3" fillId="16" borderId="26" xfId="3" applyFont="1" applyFill="1" applyBorder="1" applyAlignment="1">
      <alignment horizontal="center"/>
    </xf>
    <xf numFmtId="0" fontId="5" fillId="16" borderId="32" xfId="3" applyFont="1" applyFill="1" applyBorder="1"/>
    <xf numFmtId="0" fontId="5" fillId="16" borderId="33" xfId="3" applyFont="1" applyFill="1" applyBorder="1"/>
    <xf numFmtId="0" fontId="5" fillId="16" borderId="34" xfId="3" applyFont="1" applyFill="1" applyBorder="1"/>
    <xf numFmtId="0" fontId="5" fillId="16" borderId="26" xfId="3" applyFont="1" applyFill="1" applyBorder="1"/>
    <xf numFmtId="0" fontId="5" fillId="16" borderId="31" xfId="3" applyFont="1" applyFill="1" applyBorder="1"/>
    <xf numFmtId="0" fontId="5" fillId="16" borderId="35" xfId="3" applyFont="1" applyFill="1" applyBorder="1"/>
    <xf numFmtId="0" fontId="3" fillId="1" borderId="1" xfId="3" applyFont="1" applyFill="1" applyBorder="1"/>
    <xf numFmtId="0" fontId="5" fillId="1" borderId="1" xfId="3" applyFont="1" applyFill="1" applyBorder="1"/>
    <xf numFmtId="0" fontId="5" fillId="1" borderId="35" xfId="3" applyFont="1" applyFill="1" applyBorder="1"/>
    <xf numFmtId="0" fontId="5" fillId="1" borderId="36" xfId="3" applyFont="1" applyFill="1" applyBorder="1"/>
    <xf numFmtId="0" fontId="5" fillId="1" borderId="27" xfId="3" applyFont="1" applyFill="1" applyBorder="1"/>
    <xf numFmtId="0" fontId="5" fillId="1" borderId="15" xfId="3" applyFont="1" applyFill="1" applyBorder="1"/>
    <xf numFmtId="0" fontId="5" fillId="1" borderId="37" xfId="3" applyFont="1" applyFill="1" applyBorder="1"/>
    <xf numFmtId="0" fontId="5" fillId="1" borderId="31" xfId="3" applyFont="1" applyFill="1" applyBorder="1"/>
    <xf numFmtId="0" fontId="5" fillId="0" borderId="38" xfId="0" applyFont="1" applyBorder="1"/>
    <xf numFmtId="0" fontId="5" fillId="0" borderId="3" xfId="3" applyFont="1" applyBorder="1"/>
    <xf numFmtId="0" fontId="5" fillId="5" borderId="3" xfId="3" applyFont="1" applyFill="1" applyBorder="1"/>
    <xf numFmtId="0" fontId="5" fillId="0" borderId="3" xfId="3" applyFont="1" applyFill="1" applyBorder="1"/>
    <xf numFmtId="0" fontId="5" fillId="30" borderId="7" xfId="3" applyFont="1" applyFill="1" applyBorder="1"/>
    <xf numFmtId="0" fontId="5" fillId="30" borderId="28" xfId="3" applyFont="1" applyFill="1" applyBorder="1"/>
    <xf numFmtId="0" fontId="3" fillId="4" borderId="35" xfId="3" applyFont="1" applyFill="1" applyBorder="1" applyAlignment="1">
      <alignment horizontal="center" vertical="center"/>
    </xf>
    <xf numFmtId="0" fontId="3" fillId="4" borderId="15" xfId="3" applyFont="1" applyFill="1" applyBorder="1" applyAlignment="1">
      <alignment horizontal="center" vertical="center"/>
    </xf>
    <xf numFmtId="0" fontId="5" fillId="0" borderId="15" xfId="0" applyFont="1" applyBorder="1"/>
    <xf numFmtId="0" fontId="3" fillId="1" borderId="39" xfId="3" applyFont="1" applyFill="1" applyBorder="1"/>
    <xf numFmtId="0" fontId="3" fillId="1" borderId="40" xfId="3" applyFont="1" applyFill="1" applyBorder="1"/>
    <xf numFmtId="0" fontId="3" fillId="1" borderId="22" xfId="3" applyFont="1" applyFill="1" applyBorder="1"/>
    <xf numFmtId="0" fontId="3" fillId="1" borderId="23" xfId="3" applyFont="1" applyFill="1" applyBorder="1"/>
    <xf numFmtId="0" fontId="3" fillId="0" borderId="30" xfId="0" applyFont="1" applyBorder="1"/>
    <xf numFmtId="0" fontId="3" fillId="4" borderId="35" xfId="3" applyFont="1" applyFill="1" applyBorder="1"/>
    <xf numFmtId="0" fontId="3" fillId="4" borderId="15" xfId="3" applyFont="1" applyFill="1" applyBorder="1"/>
    <xf numFmtId="0" fontId="5" fillId="1" borderId="22" xfId="3" applyFont="1" applyFill="1" applyBorder="1"/>
    <xf numFmtId="0" fontId="5" fillId="1" borderId="23" xfId="3" applyFont="1" applyFill="1" applyBorder="1"/>
    <xf numFmtId="0" fontId="5" fillId="1" borderId="23" xfId="3" applyFont="1" applyFill="1" applyBorder="1" applyAlignment="1">
      <alignment horizontal="right"/>
    </xf>
    <xf numFmtId="0" fontId="5" fillId="1" borderId="1" xfId="3" applyFont="1" applyFill="1" applyBorder="1" applyAlignment="1">
      <alignment horizontal="right"/>
    </xf>
    <xf numFmtId="0" fontId="3" fillId="4" borderId="41" xfId="3" applyFont="1" applyFill="1" applyBorder="1"/>
    <xf numFmtId="0" fontId="3" fillId="4" borderId="33" xfId="3" applyFont="1" applyFill="1" applyBorder="1"/>
    <xf numFmtId="0" fontId="5" fillId="0" borderId="33" xfId="0" applyFont="1" applyBorder="1"/>
    <xf numFmtId="0" fontId="3" fillId="1" borderId="35" xfId="3" applyFont="1" applyFill="1" applyBorder="1"/>
    <xf numFmtId="0" fontId="5" fillId="1" borderId="15" xfId="3" applyFont="1" applyFill="1" applyBorder="1" applyAlignment="1">
      <alignment horizontal="right"/>
    </xf>
    <xf numFmtId="0" fontId="5" fillId="1" borderId="37" xfId="3" applyFont="1" applyFill="1" applyBorder="1" applyAlignment="1">
      <alignment horizontal="right"/>
    </xf>
    <xf numFmtId="0" fontId="3" fillId="3" borderId="42" xfId="3" applyFont="1" applyFill="1" applyBorder="1"/>
    <xf numFmtId="0" fontId="3" fillId="3" borderId="25" xfId="3" applyFont="1" applyFill="1" applyBorder="1"/>
    <xf numFmtId="0" fontId="3" fillId="16" borderId="41" xfId="3" applyFont="1" applyFill="1" applyBorder="1"/>
    <xf numFmtId="0" fontId="5" fillId="16" borderId="33" xfId="3" applyFont="1" applyFill="1" applyBorder="1" applyAlignment="1">
      <alignment horizontal="right"/>
    </xf>
    <xf numFmtId="0" fontId="5" fillId="16" borderId="37" xfId="3" applyFont="1" applyFill="1" applyBorder="1" applyAlignment="1">
      <alignment horizontal="right"/>
    </xf>
    <xf numFmtId="0" fontId="5" fillId="16" borderId="1" xfId="3" applyFont="1" applyFill="1" applyBorder="1" applyAlignment="1">
      <alignment horizontal="right"/>
    </xf>
    <xf numFmtId="0" fontId="3" fillId="17" borderId="35" xfId="3" applyFont="1" applyFill="1" applyBorder="1"/>
    <xf numFmtId="0" fontId="3" fillId="3" borderId="35" xfId="3" applyFont="1" applyFill="1" applyBorder="1"/>
    <xf numFmtId="0" fontId="3" fillId="3" borderId="15" xfId="3" applyFont="1" applyFill="1" applyBorder="1"/>
    <xf numFmtId="0" fontId="3" fillId="8" borderId="39" xfId="3" applyFont="1" applyFill="1" applyBorder="1" applyAlignment="1">
      <alignment horizontal="left" vertical="center"/>
    </xf>
    <xf numFmtId="0" fontId="3" fillId="8" borderId="11" xfId="3" applyFont="1" applyFill="1" applyBorder="1"/>
    <xf numFmtId="0" fontId="5" fillId="0" borderId="0" xfId="3" applyFont="1"/>
    <xf numFmtId="0" fontId="11" fillId="7" borderId="1" xfId="3" applyFont="1" applyFill="1" applyBorder="1"/>
    <xf numFmtId="0" fontId="0" fillId="10" borderId="0" xfId="0" applyFill="1"/>
    <xf numFmtId="0" fontId="25" fillId="0" borderId="0" xfId="0" applyFont="1"/>
    <xf numFmtId="0" fontId="30" fillId="31" borderId="1" xfId="0" applyFont="1" applyFill="1" applyBorder="1" applyAlignment="1">
      <alignment horizontal="center"/>
    </xf>
    <xf numFmtId="0" fontId="30" fillId="31" borderId="12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0" fillId="32" borderId="1" xfId="0" applyFont="1" applyFill="1" applyBorder="1" applyAlignment="1">
      <alignment horizontal="center" vertical="center"/>
    </xf>
    <xf numFmtId="0" fontId="32" fillId="32" borderId="1" xfId="0" applyFont="1" applyFill="1" applyBorder="1" applyAlignment="1">
      <alignment horizontal="center" vertical="center"/>
    </xf>
    <xf numFmtId="0" fontId="0" fillId="0" borderId="0" xfId="0" applyBorder="1"/>
    <xf numFmtId="0" fontId="33" fillId="0" borderId="0" xfId="0" applyFont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33" borderId="4" xfId="0" applyFont="1" applyFill="1" applyBorder="1" applyAlignment="1">
      <alignment horizontal="center" vertical="center" wrapText="1"/>
    </xf>
    <xf numFmtId="0" fontId="31" fillId="31" borderId="4" xfId="0" applyFont="1" applyFill="1" applyBorder="1" applyAlignment="1">
      <alignment horizontal="center" vertical="center" wrapText="1"/>
    </xf>
    <xf numFmtId="0" fontId="31" fillId="33" borderId="4" xfId="0" applyFont="1" applyFill="1" applyBorder="1" applyAlignment="1">
      <alignment horizontal="center" vertical="center" wrapText="1"/>
    </xf>
    <xf numFmtId="0" fontId="0" fillId="0" borderId="42" xfId="0" applyBorder="1"/>
    <xf numFmtId="0" fontId="0" fillId="0" borderId="0" xfId="0" applyFill="1" applyBorder="1"/>
    <xf numFmtId="0" fontId="3" fillId="25" borderId="26" xfId="0" applyFont="1" applyFill="1" applyBorder="1" applyAlignment="1">
      <alignment horizontal="center" vertical="center" textRotation="90" wrapText="1"/>
    </xf>
    <xf numFmtId="0" fontId="3" fillId="25" borderId="25" xfId="0" applyFont="1" applyFill="1" applyBorder="1" applyAlignment="1">
      <alignment horizontal="center" vertical="center" textRotation="90" wrapText="1"/>
    </xf>
    <xf numFmtId="0" fontId="4" fillId="25" borderId="25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 wrapText="1"/>
    </xf>
    <xf numFmtId="0" fontId="2" fillId="18" borderId="25" xfId="0" applyFont="1" applyFill="1" applyBorder="1" applyAlignment="1">
      <alignment horizontal="center" vertical="center" textRotation="90"/>
    </xf>
    <xf numFmtId="0" fontId="2" fillId="18" borderId="25" xfId="0" applyFont="1" applyFill="1" applyBorder="1" applyAlignment="1">
      <alignment horizontal="center" vertical="center" textRotation="90" wrapText="1"/>
    </xf>
    <xf numFmtId="0" fontId="3" fillId="14" borderId="25" xfId="0" applyFont="1" applyFill="1" applyBorder="1" applyAlignment="1">
      <alignment horizontal="center" vertical="center" textRotation="90" wrapText="1"/>
    </xf>
    <xf numFmtId="16" fontId="3" fillId="14" borderId="25" xfId="0" applyNumberFormat="1" applyFont="1" applyFill="1" applyBorder="1" applyAlignment="1">
      <alignment horizontal="center" vertical="center" textRotation="90" wrapText="1"/>
    </xf>
    <xf numFmtId="0" fontId="2" fillId="19" borderId="25" xfId="0" applyFont="1" applyFill="1" applyBorder="1" applyAlignment="1">
      <alignment horizontal="center" vertical="center" textRotation="90" wrapText="1"/>
    </xf>
    <xf numFmtId="0" fontId="3" fillId="34" borderId="25" xfId="0" applyFont="1" applyFill="1" applyBorder="1" applyAlignment="1">
      <alignment horizontal="center" vertical="center" textRotation="90" wrapText="1"/>
    </xf>
    <xf numFmtId="0" fontId="3" fillId="5" borderId="26" xfId="0" applyFont="1" applyFill="1" applyBorder="1" applyAlignment="1">
      <alignment horizontal="center" vertical="center" textRotation="90" wrapText="1"/>
    </xf>
    <xf numFmtId="0" fontId="4" fillId="10" borderId="26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 wrapText="1"/>
    </xf>
    <xf numFmtId="0" fontId="7" fillId="27" borderId="1" xfId="0" applyFont="1" applyFill="1" applyBorder="1" applyAlignment="1">
      <alignment horizontal="center" vertical="center" textRotation="90"/>
    </xf>
    <xf numFmtId="0" fontId="7" fillId="27" borderId="35" xfId="0" applyFont="1" applyFill="1" applyBorder="1" applyAlignment="1">
      <alignment horizontal="center" vertical="center" textRotation="90"/>
    </xf>
    <xf numFmtId="0" fontId="7" fillId="33" borderId="46" xfId="0" applyFont="1" applyFill="1" applyBorder="1" applyAlignment="1">
      <alignment horizontal="center" vertical="center" textRotation="90"/>
    </xf>
    <xf numFmtId="0" fontId="7" fillId="33" borderId="31" xfId="0" applyFont="1" applyFill="1" applyBorder="1" applyAlignment="1">
      <alignment horizontal="center" vertical="center" textRotation="90" wrapText="1"/>
    </xf>
    <xf numFmtId="0" fontId="8" fillId="24" borderId="15" xfId="0" applyFont="1" applyFill="1" applyBorder="1" applyAlignment="1">
      <alignment horizontal="center" vertical="center" textRotation="90"/>
    </xf>
    <xf numFmtId="0" fontId="7" fillId="27" borderId="46" xfId="0" applyFont="1" applyFill="1" applyBorder="1" applyAlignment="1">
      <alignment horizontal="center" vertical="center" textRotation="90"/>
    </xf>
    <xf numFmtId="0" fontId="7" fillId="27" borderId="38" xfId="0" applyFont="1" applyFill="1" applyBorder="1" applyAlignment="1">
      <alignment horizontal="center" vertical="center" textRotation="90"/>
    </xf>
    <xf numFmtId="0" fontId="3" fillId="24" borderId="38" xfId="0" applyFont="1" applyFill="1" applyBorder="1" applyAlignment="1">
      <alignment horizontal="center" vertical="center" textRotation="90"/>
    </xf>
    <xf numFmtId="0" fontId="7" fillId="33" borderId="1" xfId="0" applyFont="1" applyFill="1" applyBorder="1" applyAlignment="1">
      <alignment horizontal="center" vertical="center" textRotation="90"/>
    </xf>
    <xf numFmtId="0" fontId="7" fillId="33" borderId="38" xfId="0" applyFont="1" applyFill="1" applyBorder="1" applyAlignment="1">
      <alignment horizontal="center" vertical="center" textRotation="90" wrapText="1"/>
    </xf>
    <xf numFmtId="0" fontId="7" fillId="33" borderId="38" xfId="0" applyFont="1" applyFill="1" applyBorder="1" applyAlignment="1">
      <alignment horizontal="center" vertical="center" textRotation="90"/>
    </xf>
    <xf numFmtId="16" fontId="7" fillId="27" borderId="1" xfId="0" applyNumberFormat="1" applyFont="1" applyFill="1" applyBorder="1" applyAlignment="1">
      <alignment horizontal="center" vertical="center" textRotation="90"/>
    </xf>
    <xf numFmtId="0" fontId="7" fillId="27" borderId="38" xfId="0" applyFont="1" applyFill="1" applyBorder="1" applyAlignment="1">
      <alignment horizontal="center" vertical="center" textRotation="90" wrapText="1"/>
    </xf>
    <xf numFmtId="16" fontId="7" fillId="27" borderId="1" xfId="0" applyNumberFormat="1" applyFont="1" applyFill="1" applyBorder="1" applyAlignment="1">
      <alignment horizontal="center" vertical="center" textRotation="90" wrapText="1"/>
    </xf>
    <xf numFmtId="16" fontId="7" fillId="27" borderId="38" xfId="0" applyNumberFormat="1" applyFont="1" applyFill="1" applyBorder="1" applyAlignment="1">
      <alignment horizontal="center" vertical="center" textRotation="90" wrapText="1"/>
    </xf>
    <xf numFmtId="17" fontId="7" fillId="27" borderId="35" xfId="0" applyNumberFormat="1" applyFont="1" applyFill="1" applyBorder="1" applyAlignment="1">
      <alignment horizontal="center" vertical="center" textRotation="90" wrapText="1"/>
    </xf>
    <xf numFmtId="0" fontId="3" fillId="35" borderId="36" xfId="0" applyFont="1" applyFill="1" applyBorder="1" applyAlignment="1">
      <alignment horizontal="center" vertical="center" textRotation="90"/>
    </xf>
    <xf numFmtId="0" fontId="14" fillId="15" borderId="1" xfId="1" applyFont="1" applyFill="1" applyBorder="1" applyAlignment="1">
      <alignment horizontal="center"/>
    </xf>
    <xf numFmtId="0" fontId="15" fillId="0" borderId="0" xfId="1" applyFont="1"/>
    <xf numFmtId="0" fontId="9" fillId="6" borderId="9" xfId="0" applyFont="1" applyFill="1" applyBorder="1" applyAlignment="1">
      <alignment horizontal="center" vertical="center"/>
    </xf>
    <xf numFmtId="0" fontId="5" fillId="1" borderId="38" xfId="3" applyFont="1" applyFill="1" applyBorder="1"/>
    <xf numFmtId="0" fontId="3" fillId="36" borderId="46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wrapText="1"/>
    </xf>
    <xf numFmtId="0" fontId="3" fillId="31" borderId="26" xfId="3" applyFont="1" applyFill="1" applyBorder="1" applyAlignment="1">
      <alignment horizontal="center" vertical="center"/>
    </xf>
    <xf numFmtId="0" fontId="3" fillId="31" borderId="25" xfId="3" applyFont="1" applyFill="1" applyBorder="1" applyAlignment="1">
      <alignment horizontal="center" vertical="center" wrapText="1"/>
    </xf>
    <xf numFmtId="0" fontId="5" fillId="16" borderId="47" xfId="3" applyFont="1" applyFill="1" applyBorder="1"/>
    <xf numFmtId="0" fontId="5" fillId="1" borderId="46" xfId="3" applyFont="1" applyFill="1" applyBorder="1"/>
    <xf numFmtId="0" fontId="5" fillId="1" borderId="48" xfId="3" applyFont="1" applyFill="1" applyBorder="1"/>
    <xf numFmtId="0" fontId="11" fillId="7" borderId="0" xfId="3" applyFont="1" applyFill="1" applyBorder="1"/>
    <xf numFmtId="0" fontId="3" fillId="3" borderId="49" xfId="0" applyFont="1" applyFill="1" applyBorder="1" applyAlignment="1">
      <alignment horizontal="center"/>
    </xf>
    <xf numFmtId="0" fontId="3" fillId="3" borderId="8" xfId="2" applyFont="1" applyFill="1" applyBorder="1" applyAlignment="1">
      <alignment horizontal="center"/>
    </xf>
    <xf numFmtId="0" fontId="34" fillId="37" borderId="38" xfId="0" applyFont="1" applyFill="1" applyBorder="1" applyAlignment="1">
      <alignment horizontal="center" vertical="center" wrapText="1"/>
    </xf>
    <xf numFmtId="0" fontId="34" fillId="37" borderId="46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26" xfId="0" applyFont="1" applyFill="1" applyBorder="1" applyAlignment="1">
      <alignment horizontal="center" vertical="center" wrapText="1"/>
    </xf>
    <xf numFmtId="0" fontId="36" fillId="13" borderId="50" xfId="0" applyFont="1" applyFill="1" applyBorder="1" applyAlignment="1">
      <alignment horizontal="center" vertical="center" wrapText="1"/>
    </xf>
    <xf numFmtId="0" fontId="36" fillId="13" borderId="11" xfId="0" applyFont="1" applyFill="1" applyBorder="1" applyAlignment="1">
      <alignment horizontal="center" vertical="center" wrapText="1"/>
    </xf>
    <xf numFmtId="0" fontId="37" fillId="10" borderId="31" xfId="0" applyFont="1" applyFill="1" applyBorder="1" applyAlignment="1">
      <alignment horizontal="center" vertical="center" wrapText="1"/>
    </xf>
    <xf numFmtId="0" fontId="37" fillId="10" borderId="17" xfId="0" applyFont="1" applyFill="1" applyBorder="1" applyAlignment="1">
      <alignment horizontal="center" vertical="center" wrapText="1"/>
    </xf>
    <xf numFmtId="0" fontId="37" fillId="20" borderId="31" xfId="0" applyFont="1" applyFill="1" applyBorder="1" applyAlignment="1">
      <alignment vertical="center" wrapText="1"/>
    </xf>
    <xf numFmtId="0" fontId="37" fillId="20" borderId="44" xfId="0" applyFont="1" applyFill="1" applyBorder="1" applyAlignment="1">
      <alignment horizontal="center" vertical="center" wrapText="1"/>
    </xf>
    <xf numFmtId="0" fontId="37" fillId="20" borderId="45" xfId="0" applyFont="1" applyFill="1" applyBorder="1" applyAlignment="1">
      <alignment horizontal="center" vertical="center" wrapText="1"/>
    </xf>
    <xf numFmtId="0" fontId="38" fillId="0" borderId="7" xfId="0" applyFont="1" applyBorder="1" applyAlignment="1">
      <alignment horizontal="left" vertical="center" wrapText="1"/>
    </xf>
    <xf numFmtId="0" fontId="39" fillId="0" borderId="45" xfId="0" applyFont="1" applyBorder="1"/>
    <xf numFmtId="0" fontId="37" fillId="20" borderId="31" xfId="0" applyFont="1" applyFill="1" applyBorder="1" applyAlignment="1">
      <alignment horizontal="left" vertical="center" wrapText="1"/>
    </xf>
    <xf numFmtId="0" fontId="37" fillId="20" borderId="45" xfId="0" applyFont="1" applyFill="1" applyBorder="1" applyAlignment="1">
      <alignment vertical="center" wrapText="1"/>
    </xf>
    <xf numFmtId="0" fontId="30" fillId="31" borderId="1" xfId="0" applyFont="1" applyFill="1" applyBorder="1" applyAlignment="1">
      <alignment horizontal="center" vertical="center"/>
    </xf>
    <xf numFmtId="0" fontId="32" fillId="28" borderId="51" xfId="0" applyFont="1" applyFill="1" applyBorder="1" applyAlignment="1">
      <alignment horizontal="center"/>
    </xf>
    <xf numFmtId="0" fontId="0" fillId="0" borderId="30" xfId="0" applyBorder="1"/>
    <xf numFmtId="0" fontId="14" fillId="5" borderId="25" xfId="1" applyFont="1" applyFill="1" applyBorder="1" applyAlignment="1">
      <alignment horizontal="center" vertical="center"/>
    </xf>
    <xf numFmtId="0" fontId="25" fillId="31" borderId="4" xfId="0" applyFont="1" applyFill="1" applyBorder="1" applyAlignment="1">
      <alignment horizontal="center" vertical="center" wrapText="1"/>
    </xf>
    <xf numFmtId="16" fontId="14" fillId="5" borderId="52" xfId="1" applyNumberFormat="1" applyFont="1" applyFill="1" applyBorder="1" applyAlignment="1">
      <alignment horizontal="center"/>
    </xf>
    <xf numFmtId="0" fontId="0" fillId="30" borderId="16" xfId="0" applyFill="1" applyBorder="1" applyAlignment="1">
      <alignment horizontal="center"/>
    </xf>
    <xf numFmtId="0" fontId="14" fillId="5" borderId="51" xfId="1" applyFont="1" applyFill="1" applyBorder="1" applyAlignment="1">
      <alignment horizontal="center"/>
    </xf>
    <xf numFmtId="0" fontId="0" fillId="30" borderId="53" xfId="0" applyFill="1" applyBorder="1" applyAlignment="1">
      <alignment horizontal="center"/>
    </xf>
    <xf numFmtId="0" fontId="0" fillId="30" borderId="8" xfId="0" applyFill="1" applyBorder="1" applyAlignment="1">
      <alignment horizontal="center"/>
    </xf>
    <xf numFmtId="0" fontId="25" fillId="30" borderId="8" xfId="0" applyFont="1" applyFill="1" applyBorder="1" applyAlignment="1">
      <alignment horizontal="center"/>
    </xf>
    <xf numFmtId="0" fontId="0" fillId="0" borderId="24" xfId="0" applyBorder="1"/>
    <xf numFmtId="0" fontId="25" fillId="38" borderId="1" xfId="0" applyFont="1" applyFill="1" applyBorder="1" applyAlignment="1">
      <alignment horizontal="center"/>
    </xf>
    <xf numFmtId="0" fontId="25" fillId="38" borderId="38" xfId="0" applyFont="1" applyFill="1" applyBorder="1" applyAlignment="1">
      <alignment horizontal="center"/>
    </xf>
    <xf numFmtId="0" fontId="31" fillId="0" borderId="0" xfId="0" applyFont="1"/>
    <xf numFmtId="0" fontId="40" fillId="0" borderId="0" xfId="0" applyFont="1"/>
    <xf numFmtId="0" fontId="38" fillId="0" borderId="9" xfId="0" applyFont="1" applyBorder="1" applyAlignment="1">
      <alignment horizontal="left" vertical="center" wrapText="1"/>
    </xf>
    <xf numFmtId="0" fontId="39" fillId="39" borderId="44" xfId="0" applyFont="1" applyFill="1" applyBorder="1" applyAlignment="1">
      <alignment horizontal="center"/>
    </xf>
    <xf numFmtId="0" fontId="41" fillId="0" borderId="42" xfId="0" applyFont="1" applyFill="1" applyBorder="1" applyAlignment="1">
      <alignment horizontal="left" vertical="center" wrapText="1"/>
    </xf>
    <xf numFmtId="0" fontId="30" fillId="0" borderId="0" xfId="0" applyFont="1"/>
    <xf numFmtId="0" fontId="34" fillId="0" borderId="44" xfId="0" applyFont="1" applyBorder="1"/>
    <xf numFmtId="0" fontId="34" fillId="0" borderId="44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39" fillId="0" borderId="45" xfId="0" applyFont="1" applyFill="1" applyBorder="1" applyAlignment="1">
      <alignment horizontal="center" vertical="center" wrapText="1"/>
    </xf>
    <xf numFmtId="0" fontId="39" fillId="40" borderId="44" xfId="0" applyFont="1" applyFill="1" applyBorder="1" applyAlignment="1">
      <alignment horizontal="center"/>
    </xf>
    <xf numFmtId="0" fontId="39" fillId="0" borderId="45" xfId="0" applyFont="1" applyBorder="1" applyAlignment="1">
      <alignment horizontal="left" vertical="center"/>
    </xf>
    <xf numFmtId="0" fontId="2" fillId="22" borderId="3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/>
    </xf>
    <xf numFmtId="0" fontId="3" fillId="3" borderId="51" xfId="0" applyFont="1" applyFill="1" applyBorder="1" applyAlignment="1">
      <alignment horizontal="center"/>
    </xf>
    <xf numFmtId="0" fontId="3" fillId="3" borderId="54" xfId="0" applyFont="1" applyFill="1" applyBorder="1" applyAlignment="1">
      <alignment horizontal="center"/>
    </xf>
    <xf numFmtId="0" fontId="5" fillId="6" borderId="5" xfId="0" applyFont="1" applyFill="1" applyBorder="1"/>
    <xf numFmtId="0" fontId="3" fillId="6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10" fillId="11" borderId="27" xfId="0" applyFont="1" applyFill="1" applyBorder="1"/>
    <xf numFmtId="0" fontId="3" fillId="3" borderId="51" xfId="2" applyFont="1" applyFill="1" applyBorder="1" applyAlignment="1">
      <alignment horizontal="center"/>
    </xf>
    <xf numFmtId="0" fontId="3" fillId="3" borderId="9" xfId="2" applyFont="1" applyFill="1" applyBorder="1" applyAlignment="1">
      <alignment horizontal="center"/>
    </xf>
    <xf numFmtId="0" fontId="3" fillId="6" borderId="52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textRotation="90" wrapText="1"/>
    </xf>
    <xf numFmtId="0" fontId="3" fillId="24" borderId="50" xfId="0" applyFont="1" applyFill="1" applyBorder="1" applyAlignment="1">
      <alignment horizontal="center" vertical="center" textRotation="90" wrapText="1"/>
    </xf>
    <xf numFmtId="0" fontId="7" fillId="27" borderId="34" xfId="0" applyFont="1" applyFill="1" applyBorder="1" applyAlignment="1">
      <alignment horizontal="center" vertical="center" textRotation="90"/>
    </xf>
    <xf numFmtId="0" fontId="3" fillId="3" borderId="1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3" fillId="18" borderId="25" xfId="0" applyFont="1" applyFill="1" applyBorder="1" applyAlignment="1">
      <alignment horizontal="center" vertical="center" textRotation="90"/>
    </xf>
    <xf numFmtId="0" fontId="3" fillId="14" borderId="26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5" fillId="5" borderId="18" xfId="0" applyFont="1" applyFill="1" applyBorder="1"/>
    <xf numFmtId="0" fontId="5" fillId="5" borderId="44" xfId="0" applyFont="1" applyFill="1" applyBorder="1"/>
    <xf numFmtId="0" fontId="9" fillId="2" borderId="1" xfId="0" applyFont="1" applyFill="1" applyBorder="1" applyAlignment="1">
      <alignment horizontal="center"/>
    </xf>
    <xf numFmtId="0" fontId="42" fillId="25" borderId="26" xfId="0" applyFont="1" applyFill="1" applyBorder="1" applyAlignment="1">
      <alignment horizontal="center" vertical="center" textRotation="90" wrapText="1"/>
    </xf>
    <xf numFmtId="0" fontId="5" fillId="5" borderId="22" xfId="0" applyFont="1" applyFill="1" applyBorder="1"/>
    <xf numFmtId="0" fontId="5" fillId="5" borderId="23" xfId="0" applyFont="1" applyFill="1" applyBorder="1"/>
    <xf numFmtId="0" fontId="5" fillId="0" borderId="24" xfId="0" applyFont="1" applyBorder="1"/>
    <xf numFmtId="0" fontId="5" fillId="0" borderId="59" xfId="0" applyFont="1" applyBorder="1"/>
    <xf numFmtId="0" fontId="3" fillId="0" borderId="24" xfId="0" applyFont="1" applyBorder="1"/>
    <xf numFmtId="0" fontId="3" fillId="26" borderId="24" xfId="0" applyFont="1" applyFill="1" applyBorder="1"/>
    <xf numFmtId="0" fontId="18" fillId="0" borderId="0" xfId="0" applyFont="1"/>
    <xf numFmtId="0" fontId="43" fillId="0" borderId="0" xfId="0" applyFont="1"/>
    <xf numFmtId="0" fontId="44" fillId="0" borderId="0" xfId="0" applyFont="1"/>
    <xf numFmtId="0" fontId="45" fillId="41" borderId="1" xfId="0" applyFont="1" applyFill="1" applyBorder="1" applyAlignment="1">
      <alignment horizontal="center" vertical="center"/>
    </xf>
    <xf numFmtId="0" fontId="45" fillId="41" borderId="1" xfId="0" applyFont="1" applyFill="1" applyBorder="1" applyAlignment="1">
      <alignment horizontal="center" vertical="center" wrapText="1"/>
    </xf>
    <xf numFmtId="0" fontId="45" fillId="41" borderId="46" xfId="0" applyFont="1" applyFill="1" applyBorder="1" applyAlignment="1">
      <alignment horizontal="center" vertical="center" wrapText="1"/>
    </xf>
    <xf numFmtId="0" fontId="45" fillId="41" borderId="31" xfId="0" applyFont="1" applyFill="1" applyBorder="1" applyAlignment="1">
      <alignment horizontal="center" vertical="center"/>
    </xf>
    <xf numFmtId="0" fontId="45" fillId="41" borderId="31" xfId="0" applyFont="1" applyFill="1" applyBorder="1" applyAlignment="1">
      <alignment horizontal="center"/>
    </xf>
    <xf numFmtId="0" fontId="45" fillId="41" borderId="46" xfId="0" applyFont="1" applyFill="1" applyBorder="1" applyAlignment="1">
      <alignment horizontal="center"/>
    </xf>
    <xf numFmtId="0" fontId="9" fillId="39" borderId="5" xfId="0" applyFont="1" applyFill="1" applyBorder="1" applyAlignment="1">
      <alignment horizontal="center" vertical="center"/>
    </xf>
    <xf numFmtId="0" fontId="9" fillId="39" borderId="3" xfId="0" applyFont="1" applyFill="1" applyBorder="1" applyAlignment="1">
      <alignment horizontal="center" vertical="center"/>
    </xf>
    <xf numFmtId="0" fontId="9" fillId="39" borderId="19" xfId="0" applyFont="1" applyFill="1" applyBorder="1" applyAlignment="1">
      <alignment horizontal="center" vertical="center"/>
    </xf>
    <xf numFmtId="0" fontId="9" fillId="39" borderId="6" xfId="0" applyFont="1" applyFill="1" applyBorder="1" applyAlignment="1">
      <alignment horizontal="center" vertical="center"/>
    </xf>
    <xf numFmtId="0" fontId="5" fillId="39" borderId="3" xfId="0" applyFont="1" applyFill="1" applyBorder="1"/>
    <xf numFmtId="0" fontId="21" fillId="0" borderId="8" xfId="0" applyFont="1" applyBorder="1"/>
    <xf numFmtId="0" fontId="3" fillId="3" borderId="28" xfId="0" applyFont="1" applyFill="1" applyBorder="1" applyAlignment="1">
      <alignment horizontal="center"/>
    </xf>
    <xf numFmtId="0" fontId="3" fillId="3" borderId="28" xfId="2" applyFont="1" applyFill="1" applyBorder="1" applyAlignment="1">
      <alignment horizontal="center"/>
    </xf>
    <xf numFmtId="0" fontId="3" fillId="10" borderId="5" xfId="0" applyFont="1" applyFill="1" applyBorder="1"/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5" fillId="1" borderId="26" xfId="3" applyFont="1" applyFill="1" applyBorder="1"/>
    <xf numFmtId="0" fontId="22" fillId="0" borderId="4" xfId="3" applyFont="1" applyBorder="1"/>
    <xf numFmtId="0" fontId="31" fillId="31" borderId="4" xfId="0" applyFont="1" applyFill="1" applyBorder="1" applyAlignment="1">
      <alignment horizontal="center" vertical="center" wrapText="1"/>
    </xf>
    <xf numFmtId="0" fontId="0" fillId="30" borderId="16" xfId="0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0" fillId="0" borderId="10" xfId="0" applyBorder="1"/>
    <xf numFmtId="0" fontId="0" fillId="0" borderId="43" xfId="0" applyBorder="1"/>
    <xf numFmtId="0" fontId="0" fillId="0" borderId="60" xfId="0" applyBorder="1"/>
    <xf numFmtId="0" fontId="0" fillId="0" borderId="10" xfId="0" applyFill="1" applyBorder="1"/>
    <xf numFmtId="0" fontId="3" fillId="3" borderId="61" xfId="0" applyFont="1" applyFill="1" applyBorder="1" applyAlignment="1">
      <alignment horizontal="center"/>
    </xf>
    <xf numFmtId="0" fontId="3" fillId="24" borderId="7" xfId="0" applyFont="1" applyFill="1" applyBorder="1" applyAlignment="1">
      <alignment horizontal="center"/>
    </xf>
    <xf numFmtId="0" fontId="5" fillId="23" borderId="4" xfId="0" applyFont="1" applyFill="1" applyBorder="1"/>
    <xf numFmtId="0" fontId="3" fillId="24" borderId="4" xfId="0" applyFont="1" applyFill="1" applyBorder="1"/>
    <xf numFmtId="0" fontId="3" fillId="8" borderId="7" xfId="0" applyFont="1" applyFill="1" applyBorder="1" applyAlignment="1">
      <alignment horizontal="center"/>
    </xf>
    <xf numFmtId="0" fontId="3" fillId="8" borderId="4" xfId="0" applyFont="1" applyFill="1" applyBorder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7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3" applyFont="1" applyAlignment="1" applyProtection="1">
      <alignment horizontal="center"/>
      <protection hidden="1"/>
    </xf>
    <xf numFmtId="0" fontId="5" fillId="0" borderId="0" xfId="0" applyFont="1" applyFill="1" applyBorder="1" applyProtection="1">
      <protection hidden="1"/>
    </xf>
    <xf numFmtId="0" fontId="2" fillId="22" borderId="31" xfId="0" applyFont="1" applyFill="1" applyBorder="1" applyAlignment="1">
      <alignment horizontal="center" vertical="center"/>
    </xf>
    <xf numFmtId="0" fontId="2" fillId="22" borderId="38" xfId="0" applyFont="1" applyFill="1" applyBorder="1" applyAlignment="1">
      <alignment horizontal="center" vertical="center"/>
    </xf>
    <xf numFmtId="0" fontId="2" fillId="22" borderId="46" xfId="0" applyFont="1" applyFill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" fillId="40" borderId="26" xfId="0" applyFont="1" applyFill="1" applyBorder="1" applyAlignment="1">
      <alignment horizontal="center" vertical="center"/>
    </xf>
    <xf numFmtId="0" fontId="2" fillId="40" borderId="25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2" fillId="35" borderId="26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3" fillId="21" borderId="31" xfId="0" applyFont="1" applyFill="1" applyBorder="1" applyAlignment="1">
      <alignment horizontal="center" vertical="center"/>
    </xf>
    <xf numFmtId="0" fontId="3" fillId="21" borderId="38" xfId="0" applyFont="1" applyFill="1" applyBorder="1" applyAlignment="1">
      <alignment horizontal="center" vertical="center"/>
    </xf>
    <xf numFmtId="0" fontId="3" fillId="21" borderId="46" xfId="0" applyFont="1" applyFill="1" applyBorder="1" applyAlignment="1">
      <alignment horizontal="center" vertical="center"/>
    </xf>
    <xf numFmtId="0" fontId="3" fillId="42" borderId="31" xfId="0" applyFont="1" applyFill="1" applyBorder="1" applyAlignment="1">
      <alignment horizontal="center" vertical="center"/>
    </xf>
    <xf numFmtId="0" fontId="3" fillId="42" borderId="38" xfId="0" applyFont="1" applyFill="1" applyBorder="1" applyAlignment="1">
      <alignment horizontal="center" vertical="center"/>
    </xf>
    <xf numFmtId="0" fontId="3" fillId="42" borderId="46" xfId="0" applyFont="1" applyFill="1" applyBorder="1" applyAlignment="1">
      <alignment horizontal="center" vertical="center"/>
    </xf>
    <xf numFmtId="0" fontId="3" fillId="43" borderId="31" xfId="0" applyFont="1" applyFill="1" applyBorder="1" applyAlignment="1">
      <alignment horizontal="center" vertical="center"/>
    </xf>
    <xf numFmtId="0" fontId="3" fillId="43" borderId="38" xfId="0" applyFont="1" applyFill="1" applyBorder="1" applyAlignment="1">
      <alignment horizontal="center" vertical="center"/>
    </xf>
    <xf numFmtId="0" fontId="3" fillId="43" borderId="4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" fillId="41" borderId="31" xfId="0" applyFont="1" applyFill="1" applyBorder="1" applyAlignment="1">
      <alignment horizontal="center" vertical="center"/>
    </xf>
    <xf numFmtId="0" fontId="3" fillId="41" borderId="38" xfId="0" applyFont="1" applyFill="1" applyBorder="1" applyAlignment="1">
      <alignment horizontal="center" vertical="center"/>
    </xf>
    <xf numFmtId="0" fontId="3" fillId="41" borderId="46" xfId="0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/>
    </xf>
    <xf numFmtId="0" fontId="3" fillId="31" borderId="11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textRotation="90" wrapText="1"/>
    </xf>
    <xf numFmtId="0" fontId="3" fillId="31" borderId="11" xfId="3" applyFont="1" applyFill="1" applyBorder="1" applyAlignment="1">
      <alignment horizontal="center" vertical="center" textRotation="90" wrapText="1"/>
    </xf>
    <xf numFmtId="0" fontId="42" fillId="31" borderId="26" xfId="3" applyFont="1" applyFill="1" applyBorder="1" applyAlignment="1">
      <alignment horizontal="center" vertical="center" textRotation="90"/>
    </xf>
    <xf numFmtId="0" fontId="42" fillId="31" borderId="11" xfId="3" applyFont="1" applyFill="1" applyBorder="1" applyAlignment="1">
      <alignment horizontal="center" vertical="center" textRotation="90"/>
    </xf>
    <xf numFmtId="0" fontId="3" fillId="45" borderId="31" xfId="3" applyFont="1" applyFill="1" applyBorder="1" applyAlignment="1">
      <alignment horizontal="center" vertical="center"/>
    </xf>
    <xf numFmtId="0" fontId="3" fillId="45" borderId="38" xfId="3" applyFont="1" applyFill="1" applyBorder="1" applyAlignment="1">
      <alignment horizontal="center" vertical="center"/>
    </xf>
    <xf numFmtId="0" fontId="3" fillId="45" borderId="46" xfId="3" applyFont="1" applyFill="1" applyBorder="1" applyAlignment="1">
      <alignment horizontal="center" vertical="center"/>
    </xf>
    <xf numFmtId="0" fontId="3" fillId="31" borderId="26" xfId="3" applyFont="1" applyFill="1" applyBorder="1" applyAlignment="1">
      <alignment horizontal="center" vertical="center" wrapText="1"/>
    </xf>
    <xf numFmtId="0" fontId="3" fillId="31" borderId="11" xfId="3" applyFont="1" applyFill="1" applyBorder="1" applyAlignment="1">
      <alignment horizontal="center" vertical="center" wrapText="1"/>
    </xf>
    <xf numFmtId="0" fontId="2" fillId="28" borderId="30" xfId="3" applyFont="1" applyFill="1" applyBorder="1" applyAlignment="1">
      <alignment horizontal="left" vertical="center"/>
    </xf>
    <xf numFmtId="0" fontId="7" fillId="31" borderId="26" xfId="3" applyFont="1" applyFill="1" applyBorder="1" applyAlignment="1">
      <alignment horizontal="center" vertical="center" wrapText="1"/>
    </xf>
    <xf numFmtId="0" fontId="7" fillId="31" borderId="11" xfId="3" applyFont="1" applyFill="1" applyBorder="1" applyAlignment="1">
      <alignment horizontal="center" vertical="center" wrapText="1"/>
    </xf>
    <xf numFmtId="0" fontId="46" fillId="44" borderId="31" xfId="1" applyFont="1" applyFill="1" applyBorder="1" applyAlignment="1">
      <alignment horizontal="center" vertical="center"/>
    </xf>
    <xf numFmtId="0" fontId="46" fillId="44" borderId="38" xfId="1" applyFont="1" applyFill="1" applyBorder="1" applyAlignment="1">
      <alignment horizontal="center" vertical="center"/>
    </xf>
    <xf numFmtId="0" fontId="3" fillId="40" borderId="26" xfId="0" applyFont="1" applyFill="1" applyBorder="1" applyAlignment="1">
      <alignment horizontal="center" vertical="center"/>
    </xf>
    <xf numFmtId="0" fontId="3" fillId="40" borderId="25" xfId="0" applyFont="1" applyFill="1" applyBorder="1" applyAlignment="1">
      <alignment horizontal="center" vertical="center"/>
    </xf>
    <xf numFmtId="0" fontId="9" fillId="22" borderId="31" xfId="0" applyFont="1" applyFill="1" applyBorder="1" applyAlignment="1">
      <alignment horizontal="center" vertical="center"/>
    </xf>
    <xf numFmtId="0" fontId="9" fillId="22" borderId="46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30" fillId="31" borderId="52" xfId="0" applyFont="1" applyFill="1" applyBorder="1" applyAlignment="1">
      <alignment horizontal="center" vertical="center"/>
    </xf>
    <xf numFmtId="0" fontId="30" fillId="31" borderId="20" xfId="0" applyFont="1" applyFill="1" applyBorder="1" applyAlignment="1">
      <alignment horizontal="center" vertical="center"/>
    </xf>
    <xf numFmtId="0" fontId="30" fillId="31" borderId="26" xfId="0" applyFont="1" applyFill="1" applyBorder="1" applyAlignment="1">
      <alignment horizontal="center" vertical="center" wrapText="1"/>
    </xf>
    <xf numFmtId="0" fontId="30" fillId="31" borderId="11" xfId="0" applyFont="1" applyFill="1" applyBorder="1" applyAlignment="1">
      <alignment horizontal="center" vertical="center" wrapText="1"/>
    </xf>
    <xf numFmtId="0" fontId="30" fillId="31" borderId="31" xfId="0" applyFont="1" applyFill="1" applyBorder="1" applyAlignment="1">
      <alignment horizontal="center" vertical="center" wrapText="1"/>
    </xf>
    <xf numFmtId="0" fontId="30" fillId="31" borderId="46" xfId="0" applyFont="1" applyFill="1" applyBorder="1" applyAlignment="1">
      <alignment horizontal="center" vertical="center" wrapText="1"/>
    </xf>
    <xf numFmtId="0" fontId="30" fillId="31" borderId="31" xfId="0" applyFont="1" applyFill="1" applyBorder="1" applyAlignment="1">
      <alignment horizontal="center" vertical="center"/>
    </xf>
    <xf numFmtId="0" fontId="30" fillId="31" borderId="46" xfId="0" applyFont="1" applyFill="1" applyBorder="1" applyAlignment="1">
      <alignment horizontal="center" vertical="center"/>
    </xf>
    <xf numFmtId="0" fontId="30" fillId="31" borderId="47" xfId="0" applyFont="1" applyFill="1" applyBorder="1" applyAlignment="1">
      <alignment horizontal="center" vertical="center" wrapText="1"/>
    </xf>
    <xf numFmtId="0" fontId="30" fillId="31" borderId="12" xfId="0" applyFont="1" applyFill="1" applyBorder="1" applyAlignment="1">
      <alignment horizontal="center" vertical="center" wrapText="1"/>
    </xf>
    <xf numFmtId="0" fontId="35" fillId="13" borderId="39" xfId="0" applyFont="1" applyFill="1" applyBorder="1" applyAlignment="1">
      <alignment horizontal="center" vertical="center" wrapText="1"/>
    </xf>
    <xf numFmtId="0" fontId="35" fillId="13" borderId="30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13" borderId="5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20" xfId="0" applyFont="1" applyFill="1" applyBorder="1" applyAlignment="1">
      <alignment horizontal="center" vertical="center" wrapText="1"/>
    </xf>
    <xf numFmtId="0" fontId="35" fillId="13" borderId="31" xfId="0" applyFont="1" applyFill="1" applyBorder="1" applyAlignment="1">
      <alignment horizontal="center" vertical="center" wrapText="1"/>
    </xf>
    <xf numFmtId="0" fontId="35" fillId="13" borderId="38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5" fillId="13" borderId="42" xfId="0" applyFont="1" applyFill="1" applyBorder="1" applyAlignment="1">
      <alignment horizontal="center"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00000000-0005-0000-0000-000001000000}"/>
    <cellStyle name="Normal 5" xfId="2" xr:uid="{00000000-0005-0000-0000-000002000000}"/>
    <cellStyle name="Normal_Sheet1" xfId="3" xr:uid="{00000000-0005-0000-0000-000003000000}"/>
  </cellStyles>
  <dxfs count="4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V446"/>
  <sheetViews>
    <sheetView tabSelected="1" zoomScale="70" zoomScaleNormal="70" workbookViewId="0">
      <pane xSplit="2" ySplit="4" topLeftCell="C401" activePane="bottomRight" state="frozen"/>
      <selection pane="topRight" activeCell="C1" sqref="C1"/>
      <selection pane="bottomLeft" activeCell="A5" sqref="A5"/>
      <selection pane="bottomRight" activeCell="N336" sqref="N336"/>
    </sheetView>
  </sheetViews>
  <sheetFormatPr defaultColWidth="9.140625" defaultRowHeight="15" x14ac:dyDescent="0.25"/>
  <cols>
    <col min="2" max="2" width="16.7109375" customWidth="1"/>
    <col min="3" max="6" width="7.7109375" customWidth="1"/>
    <col min="7" max="7" width="6.140625" customWidth="1"/>
    <col min="8" max="32" width="7.7109375" customWidth="1"/>
    <col min="33" max="33" width="11.140625" customWidth="1"/>
    <col min="34" max="34" width="11.85546875" customWidth="1"/>
    <col min="35" max="36" width="7.7109375" customWidth="1"/>
    <col min="37" max="37" width="6.85546875" customWidth="1"/>
    <col min="38" max="38" width="9.140625" style="297"/>
  </cols>
  <sheetData>
    <row r="2" spans="2:38" ht="21.75" thickBot="1" x14ac:dyDescent="0.4">
      <c r="B2" s="1"/>
      <c r="C2" s="306" t="s">
        <v>566</v>
      </c>
      <c r="D2" s="307"/>
      <c r="E2" s="307"/>
      <c r="F2" s="307"/>
      <c r="G2" s="307"/>
      <c r="H2" s="307"/>
      <c r="I2" s="307"/>
      <c r="J2" s="307"/>
      <c r="K2" s="307"/>
      <c r="L2" s="262" t="s">
        <v>544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2:38" ht="23.25" customHeight="1" thickBot="1" x14ac:dyDescent="0.3">
      <c r="B3" s="308" t="s">
        <v>0</v>
      </c>
      <c r="C3" s="303" t="s">
        <v>1</v>
      </c>
      <c r="D3" s="304"/>
      <c r="E3" s="304"/>
      <c r="F3" s="304"/>
      <c r="G3" s="305"/>
      <c r="H3" s="303" t="s">
        <v>2</v>
      </c>
      <c r="I3" s="304"/>
      <c r="J3" s="304"/>
      <c r="K3" s="304"/>
      <c r="L3" s="304"/>
      <c r="M3" s="305"/>
      <c r="N3" s="3" t="s">
        <v>3</v>
      </c>
      <c r="O3" s="304" t="s">
        <v>505</v>
      </c>
      <c r="P3" s="304"/>
      <c r="Q3" s="304"/>
      <c r="R3" s="305"/>
      <c r="S3" s="303" t="s">
        <v>4</v>
      </c>
      <c r="T3" s="304"/>
      <c r="U3" s="304"/>
      <c r="V3" s="304"/>
      <c r="W3" s="304"/>
      <c r="X3" s="304"/>
      <c r="Y3" s="305"/>
      <c r="Z3" s="303" t="s">
        <v>5</v>
      </c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5"/>
    </row>
    <row r="4" spans="2:38" ht="83.25" customHeight="1" thickBot="1" x14ac:dyDescent="0.3">
      <c r="B4" s="309"/>
      <c r="C4" s="128" t="s">
        <v>6</v>
      </c>
      <c r="D4" s="129" t="s">
        <v>7</v>
      </c>
      <c r="E4" s="129" t="s">
        <v>8</v>
      </c>
      <c r="F4" s="129" t="s">
        <v>9</v>
      </c>
      <c r="G4" s="130" t="s">
        <v>10</v>
      </c>
      <c r="H4" s="131" t="s">
        <v>11</v>
      </c>
      <c r="I4" s="131" t="s">
        <v>12</v>
      </c>
      <c r="J4" s="131" t="s">
        <v>13</v>
      </c>
      <c r="K4" s="131" t="s">
        <v>14</v>
      </c>
      <c r="L4" s="131" t="s">
        <v>15</v>
      </c>
      <c r="M4" s="132" t="s">
        <v>16</v>
      </c>
      <c r="N4" s="133" t="s">
        <v>17</v>
      </c>
      <c r="O4" s="135" t="s">
        <v>480</v>
      </c>
      <c r="P4" s="134" t="s">
        <v>18</v>
      </c>
      <c r="Q4" s="134" t="s">
        <v>336</v>
      </c>
      <c r="R4" s="134" t="s">
        <v>479</v>
      </c>
      <c r="S4" s="129" t="s">
        <v>19</v>
      </c>
      <c r="T4" s="129" t="s">
        <v>20</v>
      </c>
      <c r="U4" s="136" t="s">
        <v>21</v>
      </c>
      <c r="V4" s="129" t="s">
        <v>22</v>
      </c>
      <c r="W4" s="129" t="s">
        <v>23</v>
      </c>
      <c r="X4" s="137" t="s">
        <v>24</v>
      </c>
      <c r="Y4" s="133" t="s">
        <v>25</v>
      </c>
      <c r="Z4" s="138" t="s">
        <v>26</v>
      </c>
      <c r="AA4" s="138" t="s">
        <v>27</v>
      </c>
      <c r="AB4" s="138" t="s">
        <v>28</v>
      </c>
      <c r="AC4" s="138" t="s">
        <v>29</v>
      </c>
      <c r="AD4" s="138" t="s">
        <v>481</v>
      </c>
      <c r="AE4" s="138" t="s">
        <v>30</v>
      </c>
      <c r="AF4" s="138" t="s">
        <v>31</v>
      </c>
      <c r="AG4" s="138" t="s">
        <v>503</v>
      </c>
      <c r="AH4" s="138" t="s">
        <v>504</v>
      </c>
      <c r="AI4" s="138" t="s">
        <v>32</v>
      </c>
      <c r="AJ4" s="138" t="s">
        <v>33</v>
      </c>
      <c r="AK4" s="139" t="s">
        <v>34</v>
      </c>
    </row>
    <row r="5" spans="2:38" ht="24.75" customHeight="1" thickBot="1" x14ac:dyDescent="0.3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  <c r="P5" s="4">
        <v>15</v>
      </c>
      <c r="Q5" s="4">
        <v>16</v>
      </c>
      <c r="R5" s="4">
        <v>17</v>
      </c>
      <c r="S5" s="4">
        <v>18</v>
      </c>
      <c r="T5" s="4">
        <v>19</v>
      </c>
      <c r="U5" s="4">
        <v>20</v>
      </c>
      <c r="V5" s="4">
        <v>21</v>
      </c>
      <c r="W5" s="4">
        <v>22</v>
      </c>
      <c r="X5" s="4">
        <v>23</v>
      </c>
      <c r="Y5" s="4">
        <v>24</v>
      </c>
      <c r="Z5" s="4">
        <v>25</v>
      </c>
      <c r="AA5" s="4">
        <v>26</v>
      </c>
      <c r="AB5" s="4">
        <v>27</v>
      </c>
      <c r="AC5" s="4">
        <v>28</v>
      </c>
      <c r="AD5" s="4">
        <v>29</v>
      </c>
      <c r="AE5" s="4">
        <v>30</v>
      </c>
      <c r="AF5" s="4">
        <v>31</v>
      </c>
      <c r="AG5" s="4">
        <v>32</v>
      </c>
      <c r="AH5" s="4">
        <v>33</v>
      </c>
      <c r="AI5" s="4">
        <v>34</v>
      </c>
      <c r="AJ5" s="4">
        <v>35</v>
      </c>
      <c r="AK5" s="4">
        <v>36</v>
      </c>
    </row>
    <row r="6" spans="2:38" ht="18.75" x14ac:dyDescent="0.3">
      <c r="B6" s="5">
        <v>73</v>
      </c>
      <c r="C6" s="6"/>
      <c r="D6" s="6">
        <v>0</v>
      </c>
      <c r="E6" s="6">
        <v>0</v>
      </c>
      <c r="F6" s="6">
        <v>0</v>
      </c>
      <c r="G6" s="7">
        <f>SUM(C6:F6)</f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7">
        <f t="shared" ref="M6" si="0">SUM(H6:L6)</f>
        <v>0</v>
      </c>
      <c r="N6" s="6">
        <f t="shared" ref="N6" si="1">G6-M6</f>
        <v>0</v>
      </c>
      <c r="O6" s="8">
        <v>0</v>
      </c>
      <c r="P6" s="8">
        <v>0</v>
      </c>
      <c r="Q6" s="8">
        <v>0</v>
      </c>
      <c r="R6" s="8">
        <v>0</v>
      </c>
      <c r="S6" s="6">
        <v>0</v>
      </c>
      <c r="T6" s="6">
        <v>0</v>
      </c>
      <c r="U6" s="9">
        <f>SUM(S6:T6)</f>
        <v>0</v>
      </c>
      <c r="V6" s="6"/>
      <c r="W6" s="6"/>
      <c r="X6" s="9">
        <f>SUM(V6:W6)</f>
        <v>0</v>
      </c>
      <c r="Y6" s="10">
        <f>SUM(U6+X6)</f>
        <v>0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10">
        <f t="shared" ref="AK6" si="2">SUM(Z6:AJ6)</f>
        <v>0</v>
      </c>
      <c r="AL6" s="297" t="str">
        <f>IF(M6=O6+P6+Q6+R6,"","Kujdes")</f>
        <v/>
      </c>
    </row>
    <row r="7" spans="2:38" ht="18.75" x14ac:dyDescent="0.3">
      <c r="B7" s="11">
        <v>74</v>
      </c>
      <c r="C7" s="6"/>
      <c r="D7" s="6">
        <v>0</v>
      </c>
      <c r="E7" s="6">
        <v>0</v>
      </c>
      <c r="F7" s="6">
        <v>0</v>
      </c>
      <c r="G7" s="7">
        <f t="shared" ref="G7:G70" si="3">SUM(C7:F7)</f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 t="shared" ref="M7:M70" si="4">SUM(H7:L7)</f>
        <v>0</v>
      </c>
      <c r="N7" s="6">
        <f t="shared" ref="N7:N70" si="5">G7-M7</f>
        <v>0</v>
      </c>
      <c r="O7" s="8">
        <v>0</v>
      </c>
      <c r="P7" s="8">
        <v>0</v>
      </c>
      <c r="Q7" s="8">
        <v>0</v>
      </c>
      <c r="R7" s="8">
        <v>0</v>
      </c>
      <c r="S7" s="6">
        <v>0</v>
      </c>
      <c r="T7" s="6">
        <v>0</v>
      </c>
      <c r="U7" s="9">
        <f t="shared" ref="U7:U70" si="6">SUM(S7:T7)</f>
        <v>0</v>
      </c>
      <c r="V7" s="6"/>
      <c r="W7" s="6"/>
      <c r="X7" s="9">
        <f t="shared" ref="X7:X70" si="7">SUM(V7:W7)</f>
        <v>0</v>
      </c>
      <c r="Y7" s="10">
        <f t="shared" ref="Y7:Y70" si="8">SUM(U7+X7)</f>
        <v>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10">
        <f t="shared" ref="AK7:AK70" si="9">SUM(Z7:AJ7)</f>
        <v>0</v>
      </c>
      <c r="AL7" s="297" t="str">
        <f t="shared" ref="AL7:AL70" si="10">IF(M7=O7+P7+Q7+R7,"","Kujdes")</f>
        <v/>
      </c>
    </row>
    <row r="8" spans="2:38" ht="18.75" x14ac:dyDescent="0.3">
      <c r="B8" s="11" t="s">
        <v>482</v>
      </c>
      <c r="C8" s="6"/>
      <c r="D8" s="6">
        <v>0</v>
      </c>
      <c r="E8" s="6">
        <v>0</v>
      </c>
      <c r="F8" s="6">
        <v>0</v>
      </c>
      <c r="G8" s="7">
        <f t="shared" si="3"/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 t="shared" si="4"/>
        <v>0</v>
      </c>
      <c r="N8" s="6">
        <f t="shared" si="5"/>
        <v>0</v>
      </c>
      <c r="O8" s="8">
        <v>0</v>
      </c>
      <c r="P8" s="8">
        <v>0</v>
      </c>
      <c r="Q8" s="8">
        <v>0</v>
      </c>
      <c r="R8" s="8">
        <v>0</v>
      </c>
      <c r="S8" s="6">
        <v>0</v>
      </c>
      <c r="T8" s="6">
        <v>0</v>
      </c>
      <c r="U8" s="9">
        <f t="shared" si="6"/>
        <v>0</v>
      </c>
      <c r="V8" s="6"/>
      <c r="W8" s="6"/>
      <c r="X8" s="9">
        <f t="shared" si="7"/>
        <v>0</v>
      </c>
      <c r="Y8" s="10">
        <f t="shared" si="8"/>
        <v>0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10">
        <f t="shared" si="9"/>
        <v>0</v>
      </c>
      <c r="AL8" s="297" t="str">
        <f t="shared" si="10"/>
        <v/>
      </c>
    </row>
    <row r="9" spans="2:38" ht="18.75" x14ac:dyDescent="0.3">
      <c r="B9" s="11">
        <v>75</v>
      </c>
      <c r="C9" s="6"/>
      <c r="D9" s="6">
        <v>0</v>
      </c>
      <c r="E9" s="6">
        <v>0</v>
      </c>
      <c r="F9" s="6">
        <v>0</v>
      </c>
      <c r="G9" s="7">
        <f t="shared" si="3"/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7">
        <f t="shared" si="4"/>
        <v>0</v>
      </c>
      <c r="N9" s="6">
        <f t="shared" si="5"/>
        <v>0</v>
      </c>
      <c r="O9" s="8">
        <v>0</v>
      </c>
      <c r="P9" s="8">
        <v>0</v>
      </c>
      <c r="Q9" s="8">
        <v>0</v>
      </c>
      <c r="R9" s="8">
        <v>0</v>
      </c>
      <c r="S9" s="6">
        <v>0</v>
      </c>
      <c r="T9" s="6">
        <v>0</v>
      </c>
      <c r="U9" s="9">
        <f t="shared" si="6"/>
        <v>0</v>
      </c>
      <c r="V9" s="6"/>
      <c r="W9" s="6"/>
      <c r="X9" s="9">
        <f t="shared" si="7"/>
        <v>0</v>
      </c>
      <c r="Y9" s="10">
        <f t="shared" si="8"/>
        <v>0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10">
        <f t="shared" si="9"/>
        <v>0</v>
      </c>
      <c r="AL9" s="297" t="str">
        <f t="shared" si="10"/>
        <v/>
      </c>
    </row>
    <row r="10" spans="2:38" ht="18.75" x14ac:dyDescent="0.3">
      <c r="B10" s="11">
        <v>76</v>
      </c>
      <c r="C10" s="6">
        <v>1</v>
      </c>
      <c r="D10" s="6">
        <v>4</v>
      </c>
      <c r="E10" s="6">
        <v>0</v>
      </c>
      <c r="F10" s="6">
        <v>0</v>
      </c>
      <c r="G10" s="7">
        <f t="shared" si="3"/>
        <v>5</v>
      </c>
      <c r="H10" s="6">
        <v>2</v>
      </c>
      <c r="I10" s="6">
        <v>0</v>
      </c>
      <c r="J10" s="6">
        <v>0</v>
      </c>
      <c r="K10" s="6">
        <v>0</v>
      </c>
      <c r="L10" s="6">
        <v>0</v>
      </c>
      <c r="M10" s="7">
        <f t="shared" si="4"/>
        <v>2</v>
      </c>
      <c r="N10" s="6">
        <f t="shared" si="5"/>
        <v>3</v>
      </c>
      <c r="O10" s="8">
        <v>2</v>
      </c>
      <c r="P10" s="8">
        <v>0</v>
      </c>
      <c r="Q10" s="8">
        <v>0</v>
      </c>
      <c r="R10" s="8">
        <v>0</v>
      </c>
      <c r="S10" s="6">
        <v>0</v>
      </c>
      <c r="T10" s="6">
        <v>0</v>
      </c>
      <c r="U10" s="9">
        <f t="shared" si="6"/>
        <v>0</v>
      </c>
      <c r="V10" s="6"/>
      <c r="W10" s="6"/>
      <c r="X10" s="9">
        <f t="shared" si="7"/>
        <v>0</v>
      </c>
      <c r="Y10" s="10">
        <f t="shared" si="8"/>
        <v>0</v>
      </c>
      <c r="Z10" s="6">
        <v>1</v>
      </c>
      <c r="AA10" s="6"/>
      <c r="AB10" s="6"/>
      <c r="AC10" s="6"/>
      <c r="AD10" s="6"/>
      <c r="AE10" s="6"/>
      <c r="AF10" s="6"/>
      <c r="AG10" s="6"/>
      <c r="AH10" s="6"/>
      <c r="AI10" s="6"/>
      <c r="AJ10" s="6">
        <v>29</v>
      </c>
      <c r="AK10" s="10">
        <f t="shared" si="9"/>
        <v>30</v>
      </c>
      <c r="AL10" s="297" t="str">
        <f t="shared" si="10"/>
        <v/>
      </c>
    </row>
    <row r="11" spans="2:38" ht="18.75" x14ac:dyDescent="0.3">
      <c r="B11" s="11">
        <v>77</v>
      </c>
      <c r="C11" s="6"/>
      <c r="D11" s="6">
        <v>0</v>
      </c>
      <c r="E11" s="6">
        <v>0</v>
      </c>
      <c r="F11" s="6">
        <v>0</v>
      </c>
      <c r="G11" s="7">
        <f t="shared" si="3"/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 t="shared" si="4"/>
        <v>0</v>
      </c>
      <c r="N11" s="6">
        <f t="shared" si="5"/>
        <v>0</v>
      </c>
      <c r="O11" s="8">
        <v>0</v>
      </c>
      <c r="P11" s="8">
        <v>0</v>
      </c>
      <c r="Q11" s="8">
        <v>0</v>
      </c>
      <c r="R11" s="8">
        <v>0</v>
      </c>
      <c r="S11" s="6">
        <v>0</v>
      </c>
      <c r="T11" s="6">
        <v>0</v>
      </c>
      <c r="U11" s="9">
        <f t="shared" si="6"/>
        <v>0</v>
      </c>
      <c r="V11" s="6"/>
      <c r="W11" s="6"/>
      <c r="X11" s="9">
        <f t="shared" si="7"/>
        <v>0</v>
      </c>
      <c r="Y11" s="10">
        <f t="shared" si="8"/>
        <v>0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10">
        <f t="shared" si="9"/>
        <v>0</v>
      </c>
      <c r="AL11" s="297" t="str">
        <f t="shared" si="10"/>
        <v/>
      </c>
    </row>
    <row r="12" spans="2:38" ht="18.75" x14ac:dyDescent="0.3">
      <c r="B12" s="11">
        <v>78</v>
      </c>
      <c r="C12" s="6"/>
      <c r="D12" s="6">
        <v>2</v>
      </c>
      <c r="E12" s="6">
        <v>0</v>
      </c>
      <c r="F12" s="6">
        <v>0</v>
      </c>
      <c r="G12" s="7">
        <f t="shared" si="3"/>
        <v>2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 t="shared" si="4"/>
        <v>0</v>
      </c>
      <c r="N12" s="6">
        <f t="shared" si="5"/>
        <v>2</v>
      </c>
      <c r="O12" s="8">
        <v>0</v>
      </c>
      <c r="P12" s="8">
        <v>0</v>
      </c>
      <c r="Q12" s="8">
        <v>0</v>
      </c>
      <c r="R12" s="8">
        <v>0</v>
      </c>
      <c r="S12" s="6">
        <v>0</v>
      </c>
      <c r="T12" s="6">
        <v>0</v>
      </c>
      <c r="U12" s="9">
        <f t="shared" si="6"/>
        <v>0</v>
      </c>
      <c r="V12" s="6"/>
      <c r="W12" s="6"/>
      <c r="X12" s="9">
        <f t="shared" si="7"/>
        <v>0</v>
      </c>
      <c r="Y12" s="10">
        <f t="shared" si="8"/>
        <v>0</v>
      </c>
      <c r="Z12" s="6">
        <v>2</v>
      </c>
      <c r="AA12" s="6"/>
      <c r="AB12" s="6"/>
      <c r="AC12" s="6"/>
      <c r="AD12" s="6">
        <v>1</v>
      </c>
      <c r="AE12" s="6"/>
      <c r="AF12" s="6"/>
      <c r="AG12" s="6"/>
      <c r="AH12" s="6"/>
      <c r="AI12" s="6">
        <v>2</v>
      </c>
      <c r="AJ12" s="6">
        <v>24</v>
      </c>
      <c r="AK12" s="10">
        <f t="shared" si="9"/>
        <v>29</v>
      </c>
      <c r="AL12" s="297" t="str">
        <f t="shared" si="10"/>
        <v/>
      </c>
    </row>
    <row r="13" spans="2:38" ht="18.75" x14ac:dyDescent="0.3">
      <c r="B13" s="11" t="s">
        <v>324</v>
      </c>
      <c r="C13" s="6">
        <v>1</v>
      </c>
      <c r="D13" s="6">
        <v>0</v>
      </c>
      <c r="E13" s="6">
        <v>0</v>
      </c>
      <c r="F13" s="6">
        <v>0</v>
      </c>
      <c r="G13" s="7">
        <f t="shared" si="3"/>
        <v>1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 t="shared" si="4"/>
        <v>0</v>
      </c>
      <c r="N13" s="6">
        <f t="shared" si="5"/>
        <v>1</v>
      </c>
      <c r="O13" s="8">
        <v>0</v>
      </c>
      <c r="P13" s="8">
        <v>0</v>
      </c>
      <c r="Q13" s="8">
        <v>0</v>
      </c>
      <c r="R13" s="8">
        <v>0</v>
      </c>
      <c r="S13" s="6">
        <v>0</v>
      </c>
      <c r="T13" s="6">
        <v>0</v>
      </c>
      <c r="U13" s="9">
        <f t="shared" si="6"/>
        <v>0</v>
      </c>
      <c r="V13" s="6"/>
      <c r="W13" s="6"/>
      <c r="X13" s="9">
        <f t="shared" si="7"/>
        <v>0</v>
      </c>
      <c r="Y13" s="10">
        <f t="shared" si="8"/>
        <v>0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0">
        <f t="shared" si="9"/>
        <v>0</v>
      </c>
      <c r="AL13" s="297" t="str">
        <f t="shared" si="10"/>
        <v/>
      </c>
    </row>
    <row r="14" spans="2:38" ht="18.75" x14ac:dyDescent="0.3">
      <c r="B14" s="12">
        <v>79</v>
      </c>
      <c r="C14" s="6">
        <v>2</v>
      </c>
      <c r="D14" s="6">
        <v>1</v>
      </c>
      <c r="E14" s="6">
        <v>0</v>
      </c>
      <c r="F14" s="6">
        <v>0</v>
      </c>
      <c r="G14" s="7">
        <f t="shared" si="3"/>
        <v>3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7">
        <f t="shared" si="4"/>
        <v>1</v>
      </c>
      <c r="N14" s="6">
        <f t="shared" si="5"/>
        <v>2</v>
      </c>
      <c r="O14" s="8">
        <v>1</v>
      </c>
      <c r="P14" s="8">
        <v>0</v>
      </c>
      <c r="Q14" s="8">
        <v>0</v>
      </c>
      <c r="R14" s="8">
        <v>0</v>
      </c>
      <c r="S14" s="6">
        <v>0</v>
      </c>
      <c r="T14" s="6">
        <v>1</v>
      </c>
      <c r="U14" s="9">
        <f t="shared" si="6"/>
        <v>1</v>
      </c>
      <c r="V14" s="6"/>
      <c r="W14" s="6"/>
      <c r="X14" s="9">
        <f t="shared" si="7"/>
        <v>0</v>
      </c>
      <c r="Y14" s="10">
        <f t="shared" si="8"/>
        <v>1</v>
      </c>
      <c r="Z14" s="6">
        <v>4</v>
      </c>
      <c r="AA14" s="6"/>
      <c r="AB14" s="6"/>
      <c r="AC14" s="6"/>
      <c r="AD14" s="6"/>
      <c r="AE14" s="6"/>
      <c r="AF14" s="6"/>
      <c r="AG14" s="6"/>
      <c r="AH14" s="6"/>
      <c r="AI14" s="6"/>
      <c r="AJ14" s="6">
        <v>17</v>
      </c>
      <c r="AK14" s="10">
        <f t="shared" si="9"/>
        <v>21</v>
      </c>
      <c r="AL14" s="297" t="str">
        <f t="shared" si="10"/>
        <v/>
      </c>
    </row>
    <row r="15" spans="2:38" ht="18.75" x14ac:dyDescent="0.3">
      <c r="B15" s="12" t="s">
        <v>35</v>
      </c>
      <c r="C15" s="6"/>
      <c r="D15" s="6">
        <v>0</v>
      </c>
      <c r="E15" s="6">
        <v>0</v>
      </c>
      <c r="F15" s="6">
        <v>0</v>
      </c>
      <c r="G15" s="7">
        <f t="shared" si="3"/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f t="shared" si="4"/>
        <v>0</v>
      </c>
      <c r="N15" s="6">
        <f t="shared" si="5"/>
        <v>0</v>
      </c>
      <c r="O15" s="8">
        <v>0</v>
      </c>
      <c r="P15" s="8">
        <v>0</v>
      </c>
      <c r="Q15" s="8">
        <v>0</v>
      </c>
      <c r="R15" s="8">
        <v>0</v>
      </c>
      <c r="S15" s="6">
        <v>0</v>
      </c>
      <c r="T15" s="6">
        <v>0</v>
      </c>
      <c r="U15" s="9">
        <f t="shared" si="6"/>
        <v>0</v>
      </c>
      <c r="V15" s="6"/>
      <c r="W15" s="6"/>
      <c r="X15" s="9">
        <f t="shared" si="7"/>
        <v>0</v>
      </c>
      <c r="Y15" s="10">
        <f t="shared" si="8"/>
        <v>0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10">
        <f t="shared" si="9"/>
        <v>0</v>
      </c>
      <c r="AL15" s="297" t="str">
        <f t="shared" si="10"/>
        <v/>
      </c>
    </row>
    <row r="16" spans="2:38" ht="18.75" x14ac:dyDescent="0.3">
      <c r="B16" s="12" t="s">
        <v>36</v>
      </c>
      <c r="C16" s="6"/>
      <c r="D16" s="6">
        <v>0</v>
      </c>
      <c r="E16" s="6">
        <v>0</v>
      </c>
      <c r="F16" s="6">
        <v>0</v>
      </c>
      <c r="G16" s="7">
        <f t="shared" si="3"/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 t="shared" si="4"/>
        <v>0</v>
      </c>
      <c r="N16" s="6">
        <f t="shared" si="5"/>
        <v>0</v>
      </c>
      <c r="O16" s="8">
        <v>0</v>
      </c>
      <c r="P16" s="8">
        <v>0</v>
      </c>
      <c r="Q16" s="8">
        <v>0</v>
      </c>
      <c r="R16" s="8">
        <v>0</v>
      </c>
      <c r="S16" s="6">
        <v>0</v>
      </c>
      <c r="T16" s="6">
        <v>0</v>
      </c>
      <c r="U16" s="9">
        <f t="shared" si="6"/>
        <v>0</v>
      </c>
      <c r="V16" s="6"/>
      <c r="W16" s="6"/>
      <c r="X16" s="9">
        <f t="shared" si="7"/>
        <v>0</v>
      </c>
      <c r="Y16" s="10">
        <f t="shared" si="8"/>
        <v>0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10">
        <f t="shared" si="9"/>
        <v>0</v>
      </c>
      <c r="AL16" s="297" t="str">
        <f t="shared" si="10"/>
        <v/>
      </c>
    </row>
    <row r="17" spans="2:38" ht="18.75" x14ac:dyDescent="0.3">
      <c r="B17" s="12" t="s">
        <v>37</v>
      </c>
      <c r="C17" s="6"/>
      <c r="D17" s="6">
        <v>0</v>
      </c>
      <c r="E17" s="6">
        <v>0</v>
      </c>
      <c r="F17" s="6">
        <v>0</v>
      </c>
      <c r="G17" s="7">
        <f t="shared" si="3"/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7">
        <f t="shared" si="4"/>
        <v>0</v>
      </c>
      <c r="N17" s="6">
        <f t="shared" si="5"/>
        <v>0</v>
      </c>
      <c r="O17" s="8">
        <v>0</v>
      </c>
      <c r="P17" s="8">
        <v>0</v>
      </c>
      <c r="Q17" s="8">
        <v>0</v>
      </c>
      <c r="R17" s="8">
        <v>0</v>
      </c>
      <c r="S17" s="6">
        <v>0</v>
      </c>
      <c r="T17" s="6">
        <v>0</v>
      </c>
      <c r="U17" s="9">
        <f t="shared" si="6"/>
        <v>0</v>
      </c>
      <c r="V17" s="6"/>
      <c r="W17" s="6"/>
      <c r="X17" s="9">
        <f t="shared" si="7"/>
        <v>0</v>
      </c>
      <c r="Y17" s="10">
        <f t="shared" si="8"/>
        <v>0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10">
        <f t="shared" si="9"/>
        <v>0</v>
      </c>
      <c r="AL17" s="297" t="str">
        <f t="shared" si="10"/>
        <v/>
      </c>
    </row>
    <row r="18" spans="2:38" ht="18.75" x14ac:dyDescent="0.3">
      <c r="B18" s="12">
        <v>80</v>
      </c>
      <c r="C18" s="6" t="s">
        <v>569</v>
      </c>
      <c r="D18" s="6">
        <v>1</v>
      </c>
      <c r="E18" s="6">
        <v>0</v>
      </c>
      <c r="F18" s="6">
        <v>0</v>
      </c>
      <c r="G18" s="7">
        <f t="shared" si="3"/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7">
        <f t="shared" si="4"/>
        <v>0</v>
      </c>
      <c r="N18" s="6">
        <f t="shared" si="5"/>
        <v>1</v>
      </c>
      <c r="O18" s="8">
        <v>0</v>
      </c>
      <c r="P18" s="8">
        <v>0</v>
      </c>
      <c r="Q18" s="8">
        <v>0</v>
      </c>
      <c r="R18" s="8">
        <v>0</v>
      </c>
      <c r="S18" s="6">
        <v>0</v>
      </c>
      <c r="T18" s="6">
        <v>0</v>
      </c>
      <c r="U18" s="9">
        <f t="shared" si="6"/>
        <v>0</v>
      </c>
      <c r="V18" s="6"/>
      <c r="W18" s="6"/>
      <c r="X18" s="9">
        <f t="shared" si="7"/>
        <v>0</v>
      </c>
      <c r="Y18" s="10">
        <f t="shared" si="8"/>
        <v>0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10">
        <f t="shared" si="9"/>
        <v>0</v>
      </c>
      <c r="AL18" s="297" t="str">
        <f t="shared" si="10"/>
        <v/>
      </c>
    </row>
    <row r="19" spans="2:38" ht="18.75" x14ac:dyDescent="0.3">
      <c r="B19" s="171">
        <v>81</v>
      </c>
      <c r="C19" s="6"/>
      <c r="D19" s="6">
        <v>0</v>
      </c>
      <c r="E19" s="6">
        <v>0</v>
      </c>
      <c r="F19" s="6">
        <v>0</v>
      </c>
      <c r="G19" s="7">
        <f t="shared" si="3"/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7">
        <f t="shared" si="4"/>
        <v>0</v>
      </c>
      <c r="N19" s="6">
        <f t="shared" si="5"/>
        <v>0</v>
      </c>
      <c r="O19" s="8">
        <v>0</v>
      </c>
      <c r="P19" s="8">
        <v>0</v>
      </c>
      <c r="Q19" s="8">
        <v>0</v>
      </c>
      <c r="R19" s="8">
        <v>0</v>
      </c>
      <c r="S19" s="6">
        <v>0</v>
      </c>
      <c r="T19" s="6">
        <v>0</v>
      </c>
      <c r="U19" s="9">
        <f t="shared" si="6"/>
        <v>0</v>
      </c>
      <c r="V19" s="6"/>
      <c r="W19" s="6"/>
      <c r="X19" s="9">
        <f t="shared" si="7"/>
        <v>0</v>
      </c>
      <c r="Y19" s="10">
        <f t="shared" si="8"/>
        <v>0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10">
        <f t="shared" si="9"/>
        <v>0</v>
      </c>
      <c r="AL19" s="297" t="str">
        <f t="shared" si="10"/>
        <v/>
      </c>
    </row>
    <row r="20" spans="2:38" ht="18.75" x14ac:dyDescent="0.3">
      <c r="B20" s="11">
        <v>82</v>
      </c>
      <c r="C20" s="6"/>
      <c r="D20" s="6">
        <v>0</v>
      </c>
      <c r="E20" s="6">
        <v>0</v>
      </c>
      <c r="F20" s="6">
        <v>0</v>
      </c>
      <c r="G20" s="7">
        <f t="shared" si="3"/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7">
        <f t="shared" si="4"/>
        <v>0</v>
      </c>
      <c r="N20" s="6">
        <f t="shared" si="5"/>
        <v>0</v>
      </c>
      <c r="O20" s="8">
        <v>0</v>
      </c>
      <c r="P20" s="8">
        <v>0</v>
      </c>
      <c r="Q20" s="8">
        <v>0</v>
      </c>
      <c r="R20" s="8">
        <v>0</v>
      </c>
      <c r="S20" s="6">
        <v>0</v>
      </c>
      <c r="T20" s="6">
        <v>0</v>
      </c>
      <c r="U20" s="9">
        <f t="shared" si="6"/>
        <v>0</v>
      </c>
      <c r="V20" s="6"/>
      <c r="W20" s="6"/>
      <c r="X20" s="9">
        <f t="shared" si="7"/>
        <v>0</v>
      </c>
      <c r="Y20" s="10">
        <f t="shared" si="8"/>
        <v>0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10">
        <f t="shared" si="9"/>
        <v>0</v>
      </c>
      <c r="AL20" s="297" t="str">
        <f t="shared" si="10"/>
        <v/>
      </c>
    </row>
    <row r="21" spans="2:38" ht="18.75" x14ac:dyDescent="0.3">
      <c r="B21" s="11">
        <v>83</v>
      </c>
      <c r="C21" s="6"/>
      <c r="D21" s="6">
        <v>0</v>
      </c>
      <c r="E21" s="6">
        <v>0</v>
      </c>
      <c r="F21" s="6">
        <v>0</v>
      </c>
      <c r="G21" s="7">
        <f t="shared" si="3"/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 t="shared" si="4"/>
        <v>0</v>
      </c>
      <c r="N21" s="6">
        <f t="shared" si="5"/>
        <v>0</v>
      </c>
      <c r="O21" s="8">
        <v>0</v>
      </c>
      <c r="P21" s="8">
        <v>0</v>
      </c>
      <c r="Q21" s="8">
        <v>0</v>
      </c>
      <c r="R21" s="8">
        <v>0</v>
      </c>
      <c r="S21" s="6">
        <v>0</v>
      </c>
      <c r="T21" s="6">
        <v>0</v>
      </c>
      <c r="U21" s="9">
        <f t="shared" si="6"/>
        <v>0</v>
      </c>
      <c r="V21" s="6"/>
      <c r="W21" s="6"/>
      <c r="X21" s="9">
        <f t="shared" si="7"/>
        <v>0</v>
      </c>
      <c r="Y21" s="10">
        <f t="shared" si="8"/>
        <v>0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10">
        <f t="shared" si="9"/>
        <v>0</v>
      </c>
      <c r="AL21" s="297" t="str">
        <f t="shared" si="10"/>
        <v/>
      </c>
    </row>
    <row r="22" spans="2:38" ht="18.75" x14ac:dyDescent="0.3">
      <c r="B22" s="11" t="s">
        <v>38</v>
      </c>
      <c r="C22" s="6"/>
      <c r="D22" s="6">
        <v>0</v>
      </c>
      <c r="E22" s="6">
        <v>0</v>
      </c>
      <c r="F22" s="6">
        <v>0</v>
      </c>
      <c r="G22" s="7">
        <f t="shared" si="3"/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7">
        <f t="shared" si="4"/>
        <v>0</v>
      </c>
      <c r="N22" s="6">
        <f t="shared" si="5"/>
        <v>0</v>
      </c>
      <c r="O22" s="8">
        <v>0</v>
      </c>
      <c r="P22" s="8">
        <v>0</v>
      </c>
      <c r="Q22" s="8">
        <v>0</v>
      </c>
      <c r="R22" s="8">
        <v>0</v>
      </c>
      <c r="S22" s="6">
        <v>0</v>
      </c>
      <c r="T22" s="6">
        <v>0</v>
      </c>
      <c r="U22" s="9">
        <f t="shared" si="6"/>
        <v>0</v>
      </c>
      <c r="V22" s="6"/>
      <c r="W22" s="6"/>
      <c r="X22" s="9">
        <f t="shared" si="7"/>
        <v>0</v>
      </c>
      <c r="Y22" s="10">
        <f t="shared" si="8"/>
        <v>0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10">
        <f t="shared" si="9"/>
        <v>0</v>
      </c>
      <c r="AL22" s="297" t="str">
        <f t="shared" si="10"/>
        <v/>
      </c>
    </row>
    <row r="23" spans="2:38" ht="18.75" x14ac:dyDescent="0.3">
      <c r="B23" s="11" t="s">
        <v>338</v>
      </c>
      <c r="C23" s="6"/>
      <c r="D23" s="6">
        <v>0</v>
      </c>
      <c r="E23" s="6">
        <v>0</v>
      </c>
      <c r="F23" s="6">
        <v>0</v>
      </c>
      <c r="G23" s="7">
        <f t="shared" si="3"/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7">
        <f t="shared" si="4"/>
        <v>0</v>
      </c>
      <c r="N23" s="6">
        <f t="shared" si="5"/>
        <v>0</v>
      </c>
      <c r="O23" s="8">
        <v>0</v>
      </c>
      <c r="P23" s="8">
        <v>0</v>
      </c>
      <c r="Q23" s="8">
        <v>0</v>
      </c>
      <c r="R23" s="8">
        <v>0</v>
      </c>
      <c r="S23" s="6">
        <v>0</v>
      </c>
      <c r="T23" s="6">
        <v>0</v>
      </c>
      <c r="U23" s="9">
        <f t="shared" si="6"/>
        <v>0</v>
      </c>
      <c r="V23" s="6"/>
      <c r="W23" s="6"/>
      <c r="X23" s="9">
        <f t="shared" si="7"/>
        <v>0</v>
      </c>
      <c r="Y23" s="10">
        <f t="shared" si="8"/>
        <v>0</v>
      </c>
      <c r="Z23" s="6">
        <v>1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10">
        <f t="shared" si="9"/>
        <v>1</v>
      </c>
      <c r="AL23" s="297" t="str">
        <f t="shared" si="10"/>
        <v/>
      </c>
    </row>
    <row r="24" spans="2:38" ht="18.75" x14ac:dyDescent="0.3">
      <c r="B24" s="11">
        <v>85</v>
      </c>
      <c r="C24" s="6"/>
      <c r="D24" s="6">
        <v>0</v>
      </c>
      <c r="E24" s="6">
        <v>0</v>
      </c>
      <c r="F24" s="6">
        <v>0</v>
      </c>
      <c r="G24" s="7">
        <f t="shared" si="3"/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7">
        <f t="shared" si="4"/>
        <v>0</v>
      </c>
      <c r="N24" s="6">
        <f t="shared" si="5"/>
        <v>0</v>
      </c>
      <c r="O24" s="8">
        <v>0</v>
      </c>
      <c r="P24" s="8">
        <v>0</v>
      </c>
      <c r="Q24" s="8">
        <v>0</v>
      </c>
      <c r="R24" s="8">
        <v>0</v>
      </c>
      <c r="S24" s="6">
        <v>0</v>
      </c>
      <c r="T24" s="6">
        <v>0</v>
      </c>
      <c r="U24" s="9">
        <f t="shared" si="6"/>
        <v>0</v>
      </c>
      <c r="V24" s="6"/>
      <c r="W24" s="6"/>
      <c r="X24" s="9">
        <f t="shared" si="7"/>
        <v>0</v>
      </c>
      <c r="Y24" s="10">
        <f t="shared" si="8"/>
        <v>0</v>
      </c>
      <c r="Z24" s="6"/>
      <c r="AA24" s="6">
        <v>1</v>
      </c>
      <c r="AB24" s="6"/>
      <c r="AC24" s="6"/>
      <c r="AD24" s="6"/>
      <c r="AE24" s="6"/>
      <c r="AF24" s="6"/>
      <c r="AG24" s="6"/>
      <c r="AH24" s="6"/>
      <c r="AI24" s="6"/>
      <c r="AJ24" s="6"/>
      <c r="AK24" s="10">
        <f t="shared" si="9"/>
        <v>1</v>
      </c>
      <c r="AL24" s="297" t="str">
        <f t="shared" si="10"/>
        <v/>
      </c>
    </row>
    <row r="25" spans="2:38" ht="18.75" x14ac:dyDescent="0.3">
      <c r="B25" s="12">
        <v>86</v>
      </c>
      <c r="C25" s="6"/>
      <c r="D25" s="6">
        <v>0</v>
      </c>
      <c r="E25" s="6">
        <v>0</v>
      </c>
      <c r="F25" s="6">
        <v>0</v>
      </c>
      <c r="G25" s="7">
        <f t="shared" si="3"/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7">
        <f t="shared" si="4"/>
        <v>0</v>
      </c>
      <c r="N25" s="6">
        <f t="shared" si="5"/>
        <v>0</v>
      </c>
      <c r="O25" s="8">
        <v>0</v>
      </c>
      <c r="P25" s="8">
        <v>0</v>
      </c>
      <c r="Q25" s="8">
        <v>0</v>
      </c>
      <c r="R25" s="8">
        <v>0</v>
      </c>
      <c r="S25" s="6">
        <v>0</v>
      </c>
      <c r="T25" s="6">
        <v>0</v>
      </c>
      <c r="U25" s="9">
        <f t="shared" si="6"/>
        <v>0</v>
      </c>
      <c r="V25" s="6"/>
      <c r="W25" s="6"/>
      <c r="X25" s="9">
        <f t="shared" si="7"/>
        <v>0</v>
      </c>
      <c r="Y25" s="10">
        <f t="shared" si="8"/>
        <v>0</v>
      </c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10">
        <f t="shared" si="9"/>
        <v>0</v>
      </c>
      <c r="AL25" s="297" t="str">
        <f t="shared" si="10"/>
        <v/>
      </c>
    </row>
    <row r="26" spans="2:38" ht="18.75" x14ac:dyDescent="0.3">
      <c r="B26" s="11">
        <v>87</v>
      </c>
      <c r="C26" s="6"/>
      <c r="D26" s="6">
        <v>0</v>
      </c>
      <c r="E26" s="6">
        <v>0</v>
      </c>
      <c r="F26" s="6">
        <v>0</v>
      </c>
      <c r="G26" s="7">
        <f t="shared" si="3"/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7">
        <f t="shared" si="4"/>
        <v>0</v>
      </c>
      <c r="N26" s="6">
        <f t="shared" si="5"/>
        <v>0</v>
      </c>
      <c r="O26" s="8">
        <v>0</v>
      </c>
      <c r="P26" s="8">
        <v>0</v>
      </c>
      <c r="Q26" s="8">
        <v>0</v>
      </c>
      <c r="R26" s="8">
        <v>0</v>
      </c>
      <c r="S26" s="6">
        <v>0</v>
      </c>
      <c r="T26" s="6">
        <v>0</v>
      </c>
      <c r="U26" s="9">
        <f t="shared" si="6"/>
        <v>0</v>
      </c>
      <c r="V26" s="6"/>
      <c r="W26" s="6"/>
      <c r="X26" s="9">
        <f t="shared" si="7"/>
        <v>0</v>
      </c>
      <c r="Y26" s="10">
        <f t="shared" si="8"/>
        <v>0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10">
        <f t="shared" si="9"/>
        <v>0</v>
      </c>
      <c r="AL26" s="297" t="str">
        <f t="shared" si="10"/>
        <v/>
      </c>
    </row>
    <row r="27" spans="2:38" ht="18.75" x14ac:dyDescent="0.3">
      <c r="B27" s="11">
        <v>88</v>
      </c>
      <c r="C27" s="6"/>
      <c r="D27" s="6">
        <v>3</v>
      </c>
      <c r="E27" s="6">
        <v>0</v>
      </c>
      <c r="F27" s="6">
        <v>0</v>
      </c>
      <c r="G27" s="7">
        <f t="shared" si="3"/>
        <v>3</v>
      </c>
      <c r="H27" s="6">
        <v>2</v>
      </c>
      <c r="I27" s="6">
        <v>0</v>
      </c>
      <c r="J27" s="6">
        <v>0</v>
      </c>
      <c r="K27" s="6">
        <v>0</v>
      </c>
      <c r="L27" s="6">
        <v>0</v>
      </c>
      <c r="M27" s="7">
        <f t="shared" si="4"/>
        <v>2</v>
      </c>
      <c r="N27" s="6">
        <f t="shared" si="5"/>
        <v>1</v>
      </c>
      <c r="O27" s="8">
        <v>2</v>
      </c>
      <c r="P27" s="8">
        <v>0</v>
      </c>
      <c r="Q27" s="8">
        <v>0</v>
      </c>
      <c r="R27" s="8">
        <v>0</v>
      </c>
      <c r="S27" s="6">
        <v>0</v>
      </c>
      <c r="T27" s="6">
        <v>1</v>
      </c>
      <c r="U27" s="9">
        <f t="shared" si="6"/>
        <v>1</v>
      </c>
      <c r="V27" s="6"/>
      <c r="W27" s="6"/>
      <c r="X27" s="9">
        <f t="shared" si="7"/>
        <v>0</v>
      </c>
      <c r="Y27" s="10">
        <f t="shared" si="8"/>
        <v>1</v>
      </c>
      <c r="Z27" s="6">
        <v>6</v>
      </c>
      <c r="AA27" s="6">
        <v>1</v>
      </c>
      <c r="AB27" s="6">
        <v>4</v>
      </c>
      <c r="AC27" s="6"/>
      <c r="AD27" s="6">
        <v>3</v>
      </c>
      <c r="AE27" s="6"/>
      <c r="AF27" s="6"/>
      <c r="AG27" s="6"/>
      <c r="AH27" s="6"/>
      <c r="AI27" s="6"/>
      <c r="AJ27" s="6">
        <v>18</v>
      </c>
      <c r="AK27" s="10">
        <f t="shared" si="9"/>
        <v>32</v>
      </c>
      <c r="AL27" s="297" t="str">
        <f t="shared" si="10"/>
        <v/>
      </c>
    </row>
    <row r="28" spans="2:38" ht="18.75" x14ac:dyDescent="0.3">
      <c r="B28" s="11" t="s">
        <v>39</v>
      </c>
      <c r="C28" s="6"/>
      <c r="D28" s="6">
        <v>0</v>
      </c>
      <c r="E28" s="6">
        <v>0</v>
      </c>
      <c r="F28" s="6">
        <v>0</v>
      </c>
      <c r="G28" s="7">
        <f t="shared" si="3"/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7">
        <f t="shared" si="4"/>
        <v>0</v>
      </c>
      <c r="N28" s="6">
        <f t="shared" si="5"/>
        <v>0</v>
      </c>
      <c r="O28" s="8">
        <v>0</v>
      </c>
      <c r="P28" s="8">
        <v>0</v>
      </c>
      <c r="Q28" s="8">
        <v>0</v>
      </c>
      <c r="R28" s="8">
        <v>0</v>
      </c>
      <c r="S28" s="6">
        <v>0</v>
      </c>
      <c r="T28" s="6">
        <v>0</v>
      </c>
      <c r="U28" s="9">
        <f t="shared" si="6"/>
        <v>0</v>
      </c>
      <c r="V28" s="6"/>
      <c r="W28" s="6"/>
      <c r="X28" s="9">
        <f t="shared" si="7"/>
        <v>0</v>
      </c>
      <c r="Y28" s="10">
        <f t="shared" si="8"/>
        <v>0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10">
        <f t="shared" si="9"/>
        <v>0</v>
      </c>
      <c r="AL28" s="297" t="str">
        <f t="shared" si="10"/>
        <v/>
      </c>
    </row>
    <row r="29" spans="2:38" ht="18.75" x14ac:dyDescent="0.3">
      <c r="B29" s="11" t="s">
        <v>40</v>
      </c>
      <c r="C29" s="6"/>
      <c r="D29" s="6">
        <v>0</v>
      </c>
      <c r="E29" s="6">
        <v>0</v>
      </c>
      <c r="F29" s="6">
        <v>0</v>
      </c>
      <c r="G29" s="7">
        <f t="shared" si="3"/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7">
        <f t="shared" si="4"/>
        <v>0</v>
      </c>
      <c r="N29" s="6">
        <f t="shared" si="5"/>
        <v>0</v>
      </c>
      <c r="O29" s="8">
        <v>0</v>
      </c>
      <c r="P29" s="8">
        <v>0</v>
      </c>
      <c r="Q29" s="8">
        <v>0</v>
      </c>
      <c r="R29" s="8">
        <v>0</v>
      </c>
      <c r="S29" s="6">
        <v>0</v>
      </c>
      <c r="T29" s="6">
        <v>0</v>
      </c>
      <c r="U29" s="9">
        <f t="shared" si="6"/>
        <v>0</v>
      </c>
      <c r="V29" s="6"/>
      <c r="W29" s="6"/>
      <c r="X29" s="9">
        <f t="shared" si="7"/>
        <v>0</v>
      </c>
      <c r="Y29" s="10">
        <f t="shared" si="8"/>
        <v>0</v>
      </c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10">
        <f t="shared" si="9"/>
        <v>0</v>
      </c>
      <c r="AL29" s="297" t="str">
        <f t="shared" si="10"/>
        <v/>
      </c>
    </row>
    <row r="30" spans="2:38" ht="18.75" x14ac:dyDescent="0.3">
      <c r="B30" s="11" t="s">
        <v>41</v>
      </c>
      <c r="C30" s="6"/>
      <c r="D30" s="6">
        <v>0</v>
      </c>
      <c r="E30" s="6">
        <v>0</v>
      </c>
      <c r="F30" s="6">
        <v>0</v>
      </c>
      <c r="G30" s="7">
        <f t="shared" si="3"/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7">
        <f t="shared" si="4"/>
        <v>0</v>
      </c>
      <c r="N30" s="6">
        <f t="shared" si="5"/>
        <v>0</v>
      </c>
      <c r="O30" s="8">
        <v>0</v>
      </c>
      <c r="P30" s="8">
        <v>0</v>
      </c>
      <c r="Q30" s="8">
        <v>0</v>
      </c>
      <c r="R30" s="8">
        <v>0</v>
      </c>
      <c r="S30" s="6">
        <v>0</v>
      </c>
      <c r="T30" s="6">
        <v>0</v>
      </c>
      <c r="U30" s="9">
        <f t="shared" si="6"/>
        <v>0</v>
      </c>
      <c r="V30" s="6"/>
      <c r="W30" s="6"/>
      <c r="X30" s="9">
        <f t="shared" si="7"/>
        <v>0</v>
      </c>
      <c r="Y30" s="10">
        <f t="shared" si="8"/>
        <v>0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10">
        <f t="shared" si="9"/>
        <v>0</v>
      </c>
      <c r="AL30" s="297" t="str">
        <f t="shared" si="10"/>
        <v/>
      </c>
    </row>
    <row r="31" spans="2:38" ht="18.75" x14ac:dyDescent="0.3">
      <c r="B31" s="11">
        <v>93</v>
      </c>
      <c r="C31" s="6"/>
      <c r="D31" s="6">
        <v>0</v>
      </c>
      <c r="E31" s="6">
        <v>0</v>
      </c>
      <c r="F31" s="6">
        <v>0</v>
      </c>
      <c r="G31" s="7">
        <f t="shared" si="3"/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7">
        <f t="shared" si="4"/>
        <v>0</v>
      </c>
      <c r="N31" s="6">
        <f t="shared" si="5"/>
        <v>0</v>
      </c>
      <c r="O31" s="8">
        <v>0</v>
      </c>
      <c r="P31" s="8">
        <v>0</v>
      </c>
      <c r="Q31" s="8">
        <v>0</v>
      </c>
      <c r="R31" s="8">
        <v>0</v>
      </c>
      <c r="S31" s="6">
        <v>0</v>
      </c>
      <c r="T31" s="6">
        <v>0</v>
      </c>
      <c r="U31" s="9">
        <f t="shared" si="6"/>
        <v>0</v>
      </c>
      <c r="V31" s="6"/>
      <c r="W31" s="6"/>
      <c r="X31" s="9">
        <f t="shared" si="7"/>
        <v>0</v>
      </c>
      <c r="Y31" s="10">
        <f t="shared" si="8"/>
        <v>0</v>
      </c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10">
        <f t="shared" si="9"/>
        <v>0</v>
      </c>
      <c r="AL31" s="297" t="str">
        <f t="shared" si="10"/>
        <v/>
      </c>
    </row>
    <row r="32" spans="2:38" ht="18.75" x14ac:dyDescent="0.3">
      <c r="B32" s="11" t="s">
        <v>42</v>
      </c>
      <c r="C32" s="6"/>
      <c r="D32" s="6">
        <v>0</v>
      </c>
      <c r="E32" s="6">
        <v>0</v>
      </c>
      <c r="F32" s="6">
        <v>0</v>
      </c>
      <c r="G32" s="7">
        <f t="shared" si="3"/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7">
        <f t="shared" si="4"/>
        <v>0</v>
      </c>
      <c r="N32" s="6">
        <f t="shared" si="5"/>
        <v>0</v>
      </c>
      <c r="O32" s="8">
        <v>0</v>
      </c>
      <c r="P32" s="8">
        <v>0</v>
      </c>
      <c r="Q32" s="8">
        <v>0</v>
      </c>
      <c r="R32" s="8">
        <v>0</v>
      </c>
      <c r="S32" s="6">
        <v>0</v>
      </c>
      <c r="T32" s="6">
        <v>0</v>
      </c>
      <c r="U32" s="9">
        <f t="shared" si="6"/>
        <v>0</v>
      </c>
      <c r="V32" s="6"/>
      <c r="W32" s="6"/>
      <c r="X32" s="9">
        <f t="shared" si="7"/>
        <v>0</v>
      </c>
      <c r="Y32" s="10">
        <f t="shared" si="8"/>
        <v>0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10">
        <f t="shared" si="9"/>
        <v>0</v>
      </c>
      <c r="AL32" s="297" t="str">
        <f t="shared" si="10"/>
        <v/>
      </c>
    </row>
    <row r="33" spans="2:38" ht="18.75" x14ac:dyDescent="0.3">
      <c r="B33" s="11">
        <v>96</v>
      </c>
      <c r="C33" s="6">
        <v>1</v>
      </c>
      <c r="D33" s="6">
        <v>1</v>
      </c>
      <c r="E33" s="6">
        <v>0</v>
      </c>
      <c r="F33" s="6">
        <v>0</v>
      </c>
      <c r="G33" s="7">
        <f t="shared" si="3"/>
        <v>2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7">
        <f t="shared" si="4"/>
        <v>0</v>
      </c>
      <c r="N33" s="6">
        <f t="shared" si="5"/>
        <v>2</v>
      </c>
      <c r="O33" s="8">
        <v>0</v>
      </c>
      <c r="P33" s="8">
        <v>0</v>
      </c>
      <c r="Q33" s="8">
        <v>0</v>
      </c>
      <c r="R33" s="8">
        <v>0</v>
      </c>
      <c r="S33" s="6">
        <v>0</v>
      </c>
      <c r="T33" s="6">
        <v>0</v>
      </c>
      <c r="U33" s="9">
        <f t="shared" si="6"/>
        <v>0</v>
      </c>
      <c r="V33" s="6"/>
      <c r="W33" s="6"/>
      <c r="X33" s="9">
        <f t="shared" si="7"/>
        <v>0</v>
      </c>
      <c r="Y33" s="10">
        <f t="shared" si="8"/>
        <v>0</v>
      </c>
      <c r="Z33" s="6">
        <v>2</v>
      </c>
      <c r="AA33" s="6"/>
      <c r="AB33" s="6">
        <v>1</v>
      </c>
      <c r="AC33" s="6"/>
      <c r="AD33" s="6"/>
      <c r="AE33" s="6"/>
      <c r="AF33" s="6"/>
      <c r="AG33" s="6"/>
      <c r="AH33" s="6"/>
      <c r="AI33" s="6"/>
      <c r="AJ33" s="6">
        <v>1</v>
      </c>
      <c r="AK33" s="10">
        <f t="shared" si="9"/>
        <v>4</v>
      </c>
      <c r="AL33" s="297" t="str">
        <f t="shared" si="10"/>
        <v/>
      </c>
    </row>
    <row r="34" spans="2:38" ht="18.75" x14ac:dyDescent="0.3">
      <c r="B34" s="11">
        <v>98</v>
      </c>
      <c r="C34" s="6"/>
      <c r="D34" s="6">
        <v>1</v>
      </c>
      <c r="E34" s="6">
        <v>0</v>
      </c>
      <c r="F34" s="6">
        <v>0</v>
      </c>
      <c r="G34" s="7">
        <f t="shared" si="3"/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7">
        <f t="shared" si="4"/>
        <v>0</v>
      </c>
      <c r="N34" s="6">
        <f t="shared" si="5"/>
        <v>1</v>
      </c>
      <c r="O34" s="8">
        <v>0</v>
      </c>
      <c r="P34" s="8">
        <v>0</v>
      </c>
      <c r="Q34" s="8">
        <v>0</v>
      </c>
      <c r="R34" s="8">
        <v>0</v>
      </c>
      <c r="S34" s="6">
        <v>0</v>
      </c>
      <c r="T34" s="6">
        <v>0</v>
      </c>
      <c r="U34" s="9">
        <f t="shared" si="6"/>
        <v>0</v>
      </c>
      <c r="V34" s="6"/>
      <c r="W34" s="6"/>
      <c r="X34" s="9">
        <f t="shared" si="7"/>
        <v>0</v>
      </c>
      <c r="Y34" s="10">
        <f t="shared" si="8"/>
        <v>0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10">
        <f t="shared" si="9"/>
        <v>0</v>
      </c>
      <c r="AL34" s="297" t="str">
        <f t="shared" si="10"/>
        <v/>
      </c>
    </row>
    <row r="35" spans="2:38" ht="18.75" x14ac:dyDescent="0.3">
      <c r="B35" s="11">
        <v>99</v>
      </c>
      <c r="C35" s="6">
        <v>1</v>
      </c>
      <c r="D35" s="6">
        <v>0</v>
      </c>
      <c r="E35" s="6">
        <v>0</v>
      </c>
      <c r="F35" s="6">
        <v>0</v>
      </c>
      <c r="G35" s="7">
        <f t="shared" si="3"/>
        <v>1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7">
        <f t="shared" si="4"/>
        <v>0</v>
      </c>
      <c r="N35" s="6">
        <f t="shared" si="5"/>
        <v>1</v>
      </c>
      <c r="O35" s="8">
        <v>0</v>
      </c>
      <c r="P35" s="8">
        <v>0</v>
      </c>
      <c r="Q35" s="8">
        <v>0</v>
      </c>
      <c r="R35" s="8">
        <v>0</v>
      </c>
      <c r="S35" s="6">
        <v>0</v>
      </c>
      <c r="T35" s="6">
        <v>0</v>
      </c>
      <c r="U35" s="9">
        <f t="shared" si="6"/>
        <v>0</v>
      </c>
      <c r="V35" s="6"/>
      <c r="W35" s="6"/>
      <c r="X35" s="9">
        <f t="shared" si="7"/>
        <v>0</v>
      </c>
      <c r="Y35" s="10">
        <f t="shared" si="8"/>
        <v>0</v>
      </c>
      <c r="Z35" s="6">
        <v>1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10">
        <f t="shared" si="9"/>
        <v>1</v>
      </c>
      <c r="AL35" s="297" t="str">
        <f t="shared" si="10"/>
        <v/>
      </c>
    </row>
    <row r="36" spans="2:38" ht="18.75" x14ac:dyDescent="0.3">
      <c r="B36" s="11">
        <v>100</v>
      </c>
      <c r="C36" s="6"/>
      <c r="D36" s="6">
        <v>0</v>
      </c>
      <c r="E36" s="6">
        <v>0</v>
      </c>
      <c r="F36" s="6">
        <v>0</v>
      </c>
      <c r="G36" s="7">
        <f t="shared" si="3"/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7">
        <f t="shared" si="4"/>
        <v>0</v>
      </c>
      <c r="N36" s="6">
        <f t="shared" si="5"/>
        <v>0</v>
      </c>
      <c r="O36" s="8">
        <v>0</v>
      </c>
      <c r="P36" s="8">
        <v>0</v>
      </c>
      <c r="Q36" s="8">
        <v>0</v>
      </c>
      <c r="R36" s="8">
        <v>0</v>
      </c>
      <c r="S36" s="6">
        <v>0</v>
      </c>
      <c r="T36" s="6">
        <v>0</v>
      </c>
      <c r="U36" s="9">
        <f t="shared" si="6"/>
        <v>0</v>
      </c>
      <c r="V36" s="6"/>
      <c r="W36" s="6"/>
      <c r="X36" s="9">
        <f t="shared" si="7"/>
        <v>0</v>
      </c>
      <c r="Y36" s="10">
        <f t="shared" si="8"/>
        <v>0</v>
      </c>
      <c r="Z36" s="6"/>
      <c r="AA36" s="6"/>
      <c r="AB36" s="6">
        <v>1</v>
      </c>
      <c r="AC36" s="6"/>
      <c r="AD36" s="6">
        <v>2</v>
      </c>
      <c r="AE36" s="6"/>
      <c r="AF36" s="6"/>
      <c r="AG36" s="6"/>
      <c r="AH36" s="6"/>
      <c r="AI36" s="6"/>
      <c r="AJ36" s="6">
        <v>3</v>
      </c>
      <c r="AK36" s="10">
        <f t="shared" si="9"/>
        <v>6</v>
      </c>
      <c r="AL36" s="297" t="str">
        <f t="shared" si="10"/>
        <v/>
      </c>
    </row>
    <row r="37" spans="2:38" ht="18.75" x14ac:dyDescent="0.3">
      <c r="B37" s="11">
        <v>101</v>
      </c>
      <c r="C37" s="6"/>
      <c r="D37" s="6">
        <v>0</v>
      </c>
      <c r="E37" s="6">
        <v>0</v>
      </c>
      <c r="F37" s="6">
        <v>0</v>
      </c>
      <c r="G37" s="7">
        <f t="shared" si="3"/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7">
        <f t="shared" si="4"/>
        <v>0</v>
      </c>
      <c r="N37" s="6">
        <f t="shared" si="5"/>
        <v>0</v>
      </c>
      <c r="O37" s="8">
        <v>0</v>
      </c>
      <c r="P37" s="8">
        <v>0</v>
      </c>
      <c r="Q37" s="8">
        <v>0</v>
      </c>
      <c r="R37" s="8">
        <v>0</v>
      </c>
      <c r="S37" s="6">
        <v>0</v>
      </c>
      <c r="T37" s="6">
        <v>0</v>
      </c>
      <c r="U37" s="9">
        <f t="shared" si="6"/>
        <v>0</v>
      </c>
      <c r="V37" s="6"/>
      <c r="W37" s="6"/>
      <c r="X37" s="9">
        <f t="shared" si="7"/>
        <v>0</v>
      </c>
      <c r="Y37" s="10">
        <f t="shared" si="8"/>
        <v>0</v>
      </c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>
        <v>5</v>
      </c>
      <c r="AK37" s="10">
        <f t="shared" si="9"/>
        <v>5</v>
      </c>
      <c r="AL37" s="297" t="str">
        <f t="shared" si="10"/>
        <v/>
      </c>
    </row>
    <row r="38" spans="2:38" ht="18.75" x14ac:dyDescent="0.3">
      <c r="B38" s="11">
        <v>102</v>
      </c>
      <c r="C38" s="6"/>
      <c r="D38" s="6">
        <v>0</v>
      </c>
      <c r="E38" s="6">
        <v>0</v>
      </c>
      <c r="F38" s="6">
        <v>0</v>
      </c>
      <c r="G38" s="7">
        <f t="shared" si="3"/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7">
        <f t="shared" si="4"/>
        <v>0</v>
      </c>
      <c r="N38" s="6">
        <f t="shared" si="5"/>
        <v>0</v>
      </c>
      <c r="O38" s="8">
        <v>0</v>
      </c>
      <c r="P38" s="8">
        <v>0</v>
      </c>
      <c r="Q38" s="8">
        <v>0</v>
      </c>
      <c r="R38" s="8">
        <v>0</v>
      </c>
      <c r="S38" s="6">
        <v>0</v>
      </c>
      <c r="T38" s="6">
        <v>0</v>
      </c>
      <c r="U38" s="9">
        <f t="shared" si="6"/>
        <v>0</v>
      </c>
      <c r="V38" s="6"/>
      <c r="W38" s="6"/>
      <c r="X38" s="9">
        <f t="shared" si="7"/>
        <v>0</v>
      </c>
      <c r="Y38" s="10">
        <f t="shared" si="8"/>
        <v>0</v>
      </c>
      <c r="Z38" s="6"/>
      <c r="AA38" s="6"/>
      <c r="AB38" s="6">
        <v>2</v>
      </c>
      <c r="AC38" s="6"/>
      <c r="AD38" s="6"/>
      <c r="AE38" s="6"/>
      <c r="AF38" s="6"/>
      <c r="AG38" s="6"/>
      <c r="AH38" s="6"/>
      <c r="AI38" s="6"/>
      <c r="AJ38" s="6">
        <v>6</v>
      </c>
      <c r="AK38" s="10">
        <f t="shared" si="9"/>
        <v>8</v>
      </c>
      <c r="AL38" s="297" t="str">
        <f t="shared" si="10"/>
        <v/>
      </c>
    </row>
    <row r="39" spans="2:38" ht="18.75" x14ac:dyDescent="0.3">
      <c r="B39" s="11" t="s">
        <v>43</v>
      </c>
      <c r="C39" s="6"/>
      <c r="D39" s="6">
        <v>0</v>
      </c>
      <c r="E39" s="6">
        <v>0</v>
      </c>
      <c r="F39" s="6">
        <v>0</v>
      </c>
      <c r="G39" s="7">
        <f t="shared" si="3"/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7">
        <f t="shared" si="4"/>
        <v>0</v>
      </c>
      <c r="N39" s="6">
        <f t="shared" si="5"/>
        <v>0</v>
      </c>
      <c r="O39" s="8">
        <v>0</v>
      </c>
      <c r="P39" s="8">
        <v>0</v>
      </c>
      <c r="Q39" s="8">
        <v>0</v>
      </c>
      <c r="R39" s="8">
        <v>0</v>
      </c>
      <c r="S39" s="6">
        <v>0</v>
      </c>
      <c r="T39" s="6">
        <v>0</v>
      </c>
      <c r="U39" s="9">
        <f t="shared" si="6"/>
        <v>0</v>
      </c>
      <c r="V39" s="6"/>
      <c r="W39" s="6"/>
      <c r="X39" s="9">
        <f t="shared" si="7"/>
        <v>0</v>
      </c>
      <c r="Y39" s="10">
        <f t="shared" si="8"/>
        <v>0</v>
      </c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10">
        <f t="shared" si="9"/>
        <v>0</v>
      </c>
      <c r="AL39" s="297" t="str">
        <f t="shared" si="10"/>
        <v/>
      </c>
    </row>
    <row r="40" spans="2:38" ht="18.75" x14ac:dyDescent="0.3">
      <c r="B40" s="11">
        <v>103</v>
      </c>
      <c r="C40" s="6"/>
      <c r="D40" s="6">
        <v>0</v>
      </c>
      <c r="E40" s="6">
        <v>0</v>
      </c>
      <c r="F40" s="6">
        <v>0</v>
      </c>
      <c r="G40" s="7">
        <f t="shared" si="3"/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7">
        <f t="shared" si="4"/>
        <v>0</v>
      </c>
      <c r="N40" s="6">
        <f t="shared" si="5"/>
        <v>0</v>
      </c>
      <c r="O40" s="8">
        <v>0</v>
      </c>
      <c r="P40" s="8">
        <v>0</v>
      </c>
      <c r="Q40" s="8">
        <v>0</v>
      </c>
      <c r="R40" s="8">
        <v>0</v>
      </c>
      <c r="S40" s="6">
        <v>0</v>
      </c>
      <c r="T40" s="6">
        <v>0</v>
      </c>
      <c r="U40" s="9">
        <f t="shared" si="6"/>
        <v>0</v>
      </c>
      <c r="V40" s="6"/>
      <c r="W40" s="6"/>
      <c r="X40" s="9">
        <f t="shared" si="7"/>
        <v>0</v>
      </c>
      <c r="Y40" s="10">
        <f t="shared" si="8"/>
        <v>0</v>
      </c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>
        <v>6</v>
      </c>
      <c r="AK40" s="10">
        <f t="shared" si="9"/>
        <v>6</v>
      </c>
      <c r="AL40" s="297" t="str">
        <f t="shared" si="10"/>
        <v/>
      </c>
    </row>
    <row r="41" spans="2:38" ht="18.75" x14ac:dyDescent="0.3">
      <c r="B41" s="11">
        <v>104</v>
      </c>
      <c r="C41" s="6"/>
      <c r="D41" s="6">
        <v>0</v>
      </c>
      <c r="E41" s="6">
        <v>0</v>
      </c>
      <c r="F41" s="6">
        <v>0</v>
      </c>
      <c r="G41" s="7">
        <f t="shared" si="3"/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7">
        <f t="shared" si="4"/>
        <v>0</v>
      </c>
      <c r="N41" s="6">
        <f t="shared" si="5"/>
        <v>0</v>
      </c>
      <c r="O41" s="8">
        <v>0</v>
      </c>
      <c r="P41" s="8">
        <v>0</v>
      </c>
      <c r="Q41" s="8">
        <v>0</v>
      </c>
      <c r="R41" s="8">
        <v>0</v>
      </c>
      <c r="S41" s="6">
        <v>0</v>
      </c>
      <c r="T41" s="6">
        <v>0</v>
      </c>
      <c r="U41" s="9">
        <f t="shared" si="6"/>
        <v>0</v>
      </c>
      <c r="V41" s="6"/>
      <c r="W41" s="6"/>
      <c r="X41" s="9">
        <f t="shared" si="7"/>
        <v>0</v>
      </c>
      <c r="Y41" s="10">
        <f t="shared" si="8"/>
        <v>0</v>
      </c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10">
        <f t="shared" si="9"/>
        <v>0</v>
      </c>
      <c r="AL41" s="297" t="str">
        <f t="shared" si="10"/>
        <v/>
      </c>
    </row>
    <row r="42" spans="2:38" ht="18.75" x14ac:dyDescent="0.3">
      <c r="B42" s="11">
        <v>105</v>
      </c>
      <c r="C42" s="6"/>
      <c r="D42" s="6">
        <v>0</v>
      </c>
      <c r="E42" s="6">
        <v>0</v>
      </c>
      <c r="F42" s="6">
        <v>0</v>
      </c>
      <c r="G42" s="7">
        <f t="shared" si="3"/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7">
        <f t="shared" si="4"/>
        <v>0</v>
      </c>
      <c r="N42" s="6">
        <f t="shared" si="5"/>
        <v>0</v>
      </c>
      <c r="O42" s="8">
        <v>0</v>
      </c>
      <c r="P42" s="8">
        <v>0</v>
      </c>
      <c r="Q42" s="8">
        <v>0</v>
      </c>
      <c r="R42" s="8">
        <v>0</v>
      </c>
      <c r="S42" s="6">
        <v>0</v>
      </c>
      <c r="T42" s="6">
        <v>0</v>
      </c>
      <c r="U42" s="9">
        <f t="shared" si="6"/>
        <v>0</v>
      </c>
      <c r="V42" s="6"/>
      <c r="W42" s="6"/>
      <c r="X42" s="9">
        <f t="shared" si="7"/>
        <v>0</v>
      </c>
      <c r="Y42" s="10">
        <f t="shared" si="8"/>
        <v>0</v>
      </c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10">
        <f t="shared" si="9"/>
        <v>0</v>
      </c>
      <c r="AL42" s="297" t="str">
        <f t="shared" si="10"/>
        <v/>
      </c>
    </row>
    <row r="43" spans="2:38" ht="18.75" x14ac:dyDescent="0.3">
      <c r="B43" s="11">
        <v>106</v>
      </c>
      <c r="C43" s="6"/>
      <c r="D43" s="6">
        <v>0</v>
      </c>
      <c r="E43" s="6">
        <v>0</v>
      </c>
      <c r="F43" s="6">
        <v>0</v>
      </c>
      <c r="G43" s="7">
        <f t="shared" si="3"/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7">
        <f t="shared" si="4"/>
        <v>0</v>
      </c>
      <c r="N43" s="6">
        <f t="shared" si="5"/>
        <v>0</v>
      </c>
      <c r="O43" s="8">
        <v>0</v>
      </c>
      <c r="P43" s="8">
        <v>0</v>
      </c>
      <c r="Q43" s="8">
        <v>0</v>
      </c>
      <c r="R43" s="8">
        <v>0</v>
      </c>
      <c r="S43" s="6">
        <v>0</v>
      </c>
      <c r="T43" s="6">
        <v>0</v>
      </c>
      <c r="U43" s="9">
        <f t="shared" si="6"/>
        <v>0</v>
      </c>
      <c r="V43" s="6"/>
      <c r="W43" s="6"/>
      <c r="X43" s="9">
        <f t="shared" si="7"/>
        <v>0</v>
      </c>
      <c r="Y43" s="10">
        <f t="shared" si="8"/>
        <v>0</v>
      </c>
      <c r="Z43" s="6">
        <v>2</v>
      </c>
      <c r="AA43" s="6"/>
      <c r="AB43" s="6">
        <v>1</v>
      </c>
      <c r="AC43" s="6"/>
      <c r="AD43" s="6"/>
      <c r="AE43" s="6"/>
      <c r="AF43" s="6"/>
      <c r="AG43" s="6"/>
      <c r="AH43" s="6"/>
      <c r="AI43" s="6"/>
      <c r="AJ43" s="6"/>
      <c r="AK43" s="10">
        <f t="shared" si="9"/>
        <v>3</v>
      </c>
      <c r="AL43" s="297" t="str">
        <f t="shared" si="10"/>
        <v/>
      </c>
    </row>
    <row r="44" spans="2:38" ht="18.75" x14ac:dyDescent="0.3">
      <c r="B44" s="11" t="s">
        <v>339</v>
      </c>
      <c r="C44" s="6"/>
      <c r="D44" s="6">
        <v>0</v>
      </c>
      <c r="E44" s="6">
        <v>0</v>
      </c>
      <c r="F44" s="6">
        <v>0</v>
      </c>
      <c r="G44" s="7">
        <f t="shared" si="3"/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7">
        <f t="shared" si="4"/>
        <v>0</v>
      </c>
      <c r="N44" s="6">
        <f t="shared" si="5"/>
        <v>0</v>
      </c>
      <c r="O44" s="8">
        <v>0</v>
      </c>
      <c r="P44" s="8">
        <v>0</v>
      </c>
      <c r="Q44" s="8">
        <v>0</v>
      </c>
      <c r="R44" s="8">
        <v>0</v>
      </c>
      <c r="S44" s="6">
        <v>0</v>
      </c>
      <c r="T44" s="6">
        <v>0</v>
      </c>
      <c r="U44" s="9">
        <f t="shared" si="6"/>
        <v>0</v>
      </c>
      <c r="V44" s="6"/>
      <c r="W44" s="6"/>
      <c r="X44" s="9">
        <f t="shared" si="7"/>
        <v>0</v>
      </c>
      <c r="Y44" s="10">
        <f t="shared" si="8"/>
        <v>0</v>
      </c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10">
        <f t="shared" si="9"/>
        <v>0</v>
      </c>
      <c r="AL44" s="297" t="str">
        <f t="shared" si="10"/>
        <v/>
      </c>
    </row>
    <row r="45" spans="2:38" ht="18.75" x14ac:dyDescent="0.3">
      <c r="B45" s="11">
        <v>108</v>
      </c>
      <c r="C45" s="6"/>
      <c r="D45" s="6">
        <v>2</v>
      </c>
      <c r="E45" s="6">
        <v>0</v>
      </c>
      <c r="F45" s="6">
        <v>0</v>
      </c>
      <c r="G45" s="7">
        <f t="shared" si="3"/>
        <v>2</v>
      </c>
      <c r="H45" s="6">
        <v>1</v>
      </c>
      <c r="I45" s="6">
        <v>1</v>
      </c>
      <c r="J45" s="6">
        <v>0</v>
      </c>
      <c r="K45" s="6">
        <v>0</v>
      </c>
      <c r="L45" s="6">
        <v>0</v>
      </c>
      <c r="M45" s="7">
        <f t="shared" si="4"/>
        <v>2</v>
      </c>
      <c r="N45" s="6">
        <f t="shared" si="5"/>
        <v>0</v>
      </c>
      <c r="O45" s="8">
        <v>2</v>
      </c>
      <c r="P45" s="8">
        <v>0</v>
      </c>
      <c r="Q45" s="8">
        <v>0</v>
      </c>
      <c r="R45" s="8">
        <v>0</v>
      </c>
      <c r="S45" s="6">
        <v>1</v>
      </c>
      <c r="T45" s="6">
        <v>0</v>
      </c>
      <c r="U45" s="9">
        <f t="shared" si="6"/>
        <v>1</v>
      </c>
      <c r="V45" s="6"/>
      <c r="W45" s="6"/>
      <c r="X45" s="9">
        <f t="shared" si="7"/>
        <v>0</v>
      </c>
      <c r="Y45" s="10">
        <f t="shared" si="8"/>
        <v>1</v>
      </c>
      <c r="Z45" s="6"/>
      <c r="AA45" s="6"/>
      <c r="AB45" s="6">
        <v>1</v>
      </c>
      <c r="AC45" s="6"/>
      <c r="AD45" s="6"/>
      <c r="AE45" s="6"/>
      <c r="AF45" s="6"/>
      <c r="AG45" s="6"/>
      <c r="AH45" s="6"/>
      <c r="AI45" s="6"/>
      <c r="AJ45" s="6">
        <v>1</v>
      </c>
      <c r="AK45" s="10">
        <f t="shared" si="9"/>
        <v>2</v>
      </c>
      <c r="AL45" s="297" t="str">
        <f t="shared" si="10"/>
        <v/>
      </c>
    </row>
    <row r="46" spans="2:38" ht="18.75" x14ac:dyDescent="0.3">
      <c r="B46" s="11" t="s">
        <v>340</v>
      </c>
      <c r="C46" s="6">
        <v>3</v>
      </c>
      <c r="D46" s="6">
        <v>0</v>
      </c>
      <c r="E46" s="6">
        <v>0</v>
      </c>
      <c r="F46" s="6">
        <v>0</v>
      </c>
      <c r="G46" s="7">
        <f t="shared" si="3"/>
        <v>3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7">
        <f t="shared" si="4"/>
        <v>0</v>
      </c>
      <c r="N46" s="6">
        <f t="shared" si="5"/>
        <v>3</v>
      </c>
      <c r="O46" s="8">
        <v>0</v>
      </c>
      <c r="P46" s="8">
        <v>0</v>
      </c>
      <c r="Q46" s="8">
        <v>0</v>
      </c>
      <c r="R46" s="8">
        <v>0</v>
      </c>
      <c r="S46" s="6">
        <v>0</v>
      </c>
      <c r="T46" s="6">
        <v>0</v>
      </c>
      <c r="U46" s="9">
        <f t="shared" si="6"/>
        <v>0</v>
      </c>
      <c r="V46" s="6"/>
      <c r="W46" s="6"/>
      <c r="X46" s="9">
        <f t="shared" si="7"/>
        <v>0</v>
      </c>
      <c r="Y46" s="10">
        <f t="shared" si="8"/>
        <v>0</v>
      </c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10">
        <f t="shared" si="9"/>
        <v>0</v>
      </c>
      <c r="AL46" s="297" t="str">
        <f t="shared" si="10"/>
        <v/>
      </c>
    </row>
    <row r="47" spans="2:38" ht="18.75" x14ac:dyDescent="0.3">
      <c r="B47" s="11">
        <v>109</v>
      </c>
      <c r="C47" s="6"/>
      <c r="D47" s="6">
        <v>0</v>
      </c>
      <c r="E47" s="6">
        <v>0</v>
      </c>
      <c r="F47" s="6">
        <v>0</v>
      </c>
      <c r="G47" s="7">
        <f t="shared" si="3"/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7">
        <f t="shared" si="4"/>
        <v>0</v>
      </c>
      <c r="N47" s="6">
        <f t="shared" si="5"/>
        <v>0</v>
      </c>
      <c r="O47" s="8">
        <v>0</v>
      </c>
      <c r="P47" s="8">
        <v>0</v>
      </c>
      <c r="Q47" s="8">
        <v>0</v>
      </c>
      <c r="R47" s="8">
        <v>0</v>
      </c>
      <c r="S47" s="6">
        <v>0</v>
      </c>
      <c r="T47" s="6">
        <v>0</v>
      </c>
      <c r="U47" s="9">
        <f t="shared" si="6"/>
        <v>0</v>
      </c>
      <c r="V47" s="6"/>
      <c r="W47" s="6"/>
      <c r="X47" s="9">
        <f t="shared" si="7"/>
        <v>0</v>
      </c>
      <c r="Y47" s="10">
        <f t="shared" si="8"/>
        <v>0</v>
      </c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10">
        <f t="shared" si="9"/>
        <v>0</v>
      </c>
      <c r="AL47" s="297" t="str">
        <f t="shared" si="10"/>
        <v/>
      </c>
    </row>
    <row r="48" spans="2:38" ht="18.75" x14ac:dyDescent="0.3">
      <c r="B48" s="11" t="s">
        <v>44</v>
      </c>
      <c r="C48" s="6"/>
      <c r="D48" s="6">
        <v>0</v>
      </c>
      <c r="E48" s="6">
        <v>0</v>
      </c>
      <c r="F48" s="6">
        <v>0</v>
      </c>
      <c r="G48" s="7">
        <f t="shared" si="3"/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7">
        <f t="shared" si="4"/>
        <v>0</v>
      </c>
      <c r="N48" s="6">
        <f t="shared" si="5"/>
        <v>0</v>
      </c>
      <c r="O48" s="8">
        <v>0</v>
      </c>
      <c r="P48" s="8">
        <v>0</v>
      </c>
      <c r="Q48" s="8">
        <v>0</v>
      </c>
      <c r="R48" s="8">
        <v>0</v>
      </c>
      <c r="S48" s="6">
        <v>0</v>
      </c>
      <c r="T48" s="6">
        <v>0</v>
      </c>
      <c r="U48" s="9">
        <f t="shared" si="6"/>
        <v>0</v>
      </c>
      <c r="V48" s="6"/>
      <c r="W48" s="6"/>
      <c r="X48" s="9">
        <f t="shared" si="7"/>
        <v>0</v>
      </c>
      <c r="Y48" s="10">
        <f t="shared" si="8"/>
        <v>0</v>
      </c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10">
        <f t="shared" si="9"/>
        <v>0</v>
      </c>
      <c r="AL48" s="297" t="str">
        <f t="shared" si="10"/>
        <v/>
      </c>
    </row>
    <row r="49" spans="2:38" ht="18.75" x14ac:dyDescent="0.3">
      <c r="B49" s="11" t="s">
        <v>45</v>
      </c>
      <c r="C49" s="6"/>
      <c r="D49" s="6">
        <v>0</v>
      </c>
      <c r="E49" s="6">
        <v>0</v>
      </c>
      <c r="F49" s="6">
        <v>0</v>
      </c>
      <c r="G49" s="7">
        <f t="shared" si="3"/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7">
        <f t="shared" si="4"/>
        <v>0</v>
      </c>
      <c r="N49" s="6">
        <f t="shared" si="5"/>
        <v>0</v>
      </c>
      <c r="O49" s="8">
        <v>0</v>
      </c>
      <c r="P49" s="8">
        <v>0</v>
      </c>
      <c r="Q49" s="8">
        <v>0</v>
      </c>
      <c r="R49" s="8">
        <v>0</v>
      </c>
      <c r="S49" s="6">
        <v>0</v>
      </c>
      <c r="T49" s="6">
        <v>0</v>
      </c>
      <c r="U49" s="9">
        <f t="shared" si="6"/>
        <v>0</v>
      </c>
      <c r="V49" s="6"/>
      <c r="W49" s="6"/>
      <c r="X49" s="9">
        <f t="shared" si="7"/>
        <v>0</v>
      </c>
      <c r="Y49" s="10">
        <f t="shared" si="8"/>
        <v>0</v>
      </c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10">
        <f t="shared" si="9"/>
        <v>0</v>
      </c>
      <c r="AL49" s="297" t="str">
        <f t="shared" si="10"/>
        <v/>
      </c>
    </row>
    <row r="50" spans="2:38" ht="18.75" x14ac:dyDescent="0.3">
      <c r="B50" s="11" t="s">
        <v>325</v>
      </c>
      <c r="C50" s="6"/>
      <c r="D50" s="6">
        <v>0</v>
      </c>
      <c r="E50" s="6">
        <v>0</v>
      </c>
      <c r="F50" s="6">
        <v>0</v>
      </c>
      <c r="G50" s="7">
        <f t="shared" si="3"/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7">
        <f t="shared" si="4"/>
        <v>0</v>
      </c>
      <c r="N50" s="6">
        <f t="shared" si="5"/>
        <v>0</v>
      </c>
      <c r="O50" s="8">
        <v>0</v>
      </c>
      <c r="P50" s="8">
        <v>0</v>
      </c>
      <c r="Q50" s="8">
        <v>0</v>
      </c>
      <c r="R50" s="8">
        <v>0</v>
      </c>
      <c r="S50" s="6">
        <v>0</v>
      </c>
      <c r="T50" s="6">
        <v>0</v>
      </c>
      <c r="U50" s="9">
        <f t="shared" si="6"/>
        <v>0</v>
      </c>
      <c r="V50" s="6"/>
      <c r="W50" s="6"/>
      <c r="X50" s="9">
        <f t="shared" si="7"/>
        <v>0</v>
      </c>
      <c r="Y50" s="10">
        <f t="shared" si="8"/>
        <v>0</v>
      </c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10">
        <f t="shared" si="9"/>
        <v>0</v>
      </c>
      <c r="AL50" s="297" t="str">
        <f t="shared" si="10"/>
        <v/>
      </c>
    </row>
    <row r="51" spans="2:38" ht="18.75" x14ac:dyDescent="0.3">
      <c r="B51" s="11" t="s">
        <v>46</v>
      </c>
      <c r="C51" s="6"/>
      <c r="D51" s="6">
        <v>0</v>
      </c>
      <c r="E51" s="6">
        <v>0</v>
      </c>
      <c r="F51" s="6">
        <v>0</v>
      </c>
      <c r="G51" s="7">
        <f t="shared" si="3"/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7">
        <f t="shared" si="4"/>
        <v>0</v>
      </c>
      <c r="N51" s="6">
        <f t="shared" si="5"/>
        <v>0</v>
      </c>
      <c r="O51" s="8">
        <v>0</v>
      </c>
      <c r="P51" s="8">
        <v>0</v>
      </c>
      <c r="Q51" s="8">
        <v>0</v>
      </c>
      <c r="R51" s="8">
        <v>0</v>
      </c>
      <c r="S51" s="6">
        <v>0</v>
      </c>
      <c r="T51" s="6">
        <v>0</v>
      </c>
      <c r="U51" s="9">
        <f t="shared" si="6"/>
        <v>0</v>
      </c>
      <c r="V51" s="6"/>
      <c r="W51" s="6"/>
      <c r="X51" s="9">
        <f t="shared" si="7"/>
        <v>0</v>
      </c>
      <c r="Y51" s="10">
        <f t="shared" si="8"/>
        <v>0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10">
        <f t="shared" si="9"/>
        <v>0</v>
      </c>
      <c r="AL51" s="297" t="str">
        <f t="shared" si="10"/>
        <v/>
      </c>
    </row>
    <row r="52" spans="2:38" ht="18.75" x14ac:dyDescent="0.3">
      <c r="B52" s="11" t="s">
        <v>47</v>
      </c>
      <c r="C52" s="6"/>
      <c r="D52" s="6">
        <v>0</v>
      </c>
      <c r="E52" s="6">
        <v>0</v>
      </c>
      <c r="F52" s="6">
        <v>0</v>
      </c>
      <c r="G52" s="7">
        <f t="shared" si="3"/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7">
        <f t="shared" si="4"/>
        <v>0</v>
      </c>
      <c r="N52" s="6">
        <f t="shared" si="5"/>
        <v>0</v>
      </c>
      <c r="O52" s="8">
        <v>0</v>
      </c>
      <c r="P52" s="8">
        <v>0</v>
      </c>
      <c r="Q52" s="8">
        <v>0</v>
      </c>
      <c r="R52" s="8">
        <v>0</v>
      </c>
      <c r="S52" s="6">
        <v>0</v>
      </c>
      <c r="T52" s="6">
        <v>0</v>
      </c>
      <c r="U52" s="9">
        <f t="shared" si="6"/>
        <v>0</v>
      </c>
      <c r="V52" s="6"/>
      <c r="W52" s="6"/>
      <c r="X52" s="9">
        <f t="shared" si="7"/>
        <v>0</v>
      </c>
      <c r="Y52" s="10">
        <f t="shared" si="8"/>
        <v>0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10">
        <f t="shared" si="9"/>
        <v>0</v>
      </c>
      <c r="AL52" s="297" t="str">
        <f t="shared" si="10"/>
        <v/>
      </c>
    </row>
    <row r="53" spans="2:38" ht="18.75" x14ac:dyDescent="0.3">
      <c r="B53" s="11" t="s">
        <v>326</v>
      </c>
      <c r="C53" s="6"/>
      <c r="D53" s="6">
        <v>0</v>
      </c>
      <c r="E53" s="6">
        <v>0</v>
      </c>
      <c r="F53" s="6">
        <v>0</v>
      </c>
      <c r="G53" s="7">
        <f t="shared" si="3"/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7">
        <f t="shared" si="4"/>
        <v>0</v>
      </c>
      <c r="N53" s="6">
        <f t="shared" si="5"/>
        <v>0</v>
      </c>
      <c r="O53" s="8">
        <v>0</v>
      </c>
      <c r="P53" s="8">
        <v>0</v>
      </c>
      <c r="Q53" s="8">
        <v>0</v>
      </c>
      <c r="R53" s="8">
        <v>0</v>
      </c>
      <c r="S53" s="6">
        <v>0</v>
      </c>
      <c r="T53" s="6">
        <v>0</v>
      </c>
      <c r="U53" s="9">
        <f t="shared" si="6"/>
        <v>0</v>
      </c>
      <c r="V53" s="6"/>
      <c r="W53" s="6"/>
      <c r="X53" s="9">
        <f t="shared" si="7"/>
        <v>0</v>
      </c>
      <c r="Y53" s="10">
        <f t="shared" si="8"/>
        <v>0</v>
      </c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10">
        <f t="shared" si="9"/>
        <v>0</v>
      </c>
      <c r="AL53" s="297" t="str">
        <f t="shared" si="10"/>
        <v/>
      </c>
    </row>
    <row r="54" spans="2:38" ht="18.75" x14ac:dyDescent="0.3">
      <c r="B54" s="11" t="s">
        <v>327</v>
      </c>
      <c r="C54" s="6"/>
      <c r="D54" s="6">
        <v>0</v>
      </c>
      <c r="E54" s="6">
        <v>0</v>
      </c>
      <c r="F54" s="6">
        <v>0</v>
      </c>
      <c r="G54" s="7">
        <f t="shared" si="3"/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7">
        <f t="shared" si="4"/>
        <v>0</v>
      </c>
      <c r="N54" s="6">
        <f t="shared" si="5"/>
        <v>0</v>
      </c>
      <c r="O54" s="8">
        <v>0</v>
      </c>
      <c r="P54" s="8">
        <v>0</v>
      </c>
      <c r="Q54" s="8">
        <v>0</v>
      </c>
      <c r="R54" s="8">
        <v>0</v>
      </c>
      <c r="S54" s="6">
        <v>0</v>
      </c>
      <c r="T54" s="6">
        <v>0</v>
      </c>
      <c r="U54" s="9">
        <f t="shared" si="6"/>
        <v>0</v>
      </c>
      <c r="V54" s="6"/>
      <c r="W54" s="6"/>
      <c r="X54" s="9">
        <f t="shared" si="7"/>
        <v>0</v>
      </c>
      <c r="Y54" s="10">
        <f t="shared" si="8"/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10">
        <f t="shared" si="9"/>
        <v>0</v>
      </c>
      <c r="AL54" s="297" t="str">
        <f t="shared" si="10"/>
        <v/>
      </c>
    </row>
    <row r="55" spans="2:38" ht="18.75" x14ac:dyDescent="0.3">
      <c r="B55" s="11">
        <v>111</v>
      </c>
      <c r="C55" s="6"/>
      <c r="D55" s="6">
        <v>0</v>
      </c>
      <c r="E55" s="6">
        <v>0</v>
      </c>
      <c r="F55" s="6">
        <v>0</v>
      </c>
      <c r="G55" s="7">
        <f t="shared" si="3"/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7">
        <f t="shared" si="4"/>
        <v>0</v>
      </c>
      <c r="N55" s="6">
        <f t="shared" si="5"/>
        <v>0</v>
      </c>
      <c r="O55" s="8">
        <v>0</v>
      </c>
      <c r="P55" s="8">
        <v>0</v>
      </c>
      <c r="Q55" s="8">
        <v>0</v>
      </c>
      <c r="R55" s="8">
        <v>0</v>
      </c>
      <c r="S55" s="6">
        <v>0</v>
      </c>
      <c r="T55" s="6">
        <v>0</v>
      </c>
      <c r="U55" s="9">
        <f t="shared" si="6"/>
        <v>0</v>
      </c>
      <c r="V55" s="6"/>
      <c r="W55" s="6"/>
      <c r="X55" s="9">
        <f t="shared" si="7"/>
        <v>0</v>
      </c>
      <c r="Y55" s="10">
        <f t="shared" si="8"/>
        <v>0</v>
      </c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10">
        <f t="shared" si="9"/>
        <v>0</v>
      </c>
      <c r="AL55" s="297" t="str">
        <f t="shared" si="10"/>
        <v/>
      </c>
    </row>
    <row r="56" spans="2:38" ht="18.75" x14ac:dyDescent="0.3">
      <c r="B56" s="11">
        <v>113</v>
      </c>
      <c r="C56" s="6">
        <v>1</v>
      </c>
      <c r="D56" s="6">
        <v>0</v>
      </c>
      <c r="E56" s="6">
        <v>0</v>
      </c>
      <c r="F56" s="6">
        <v>0</v>
      </c>
      <c r="G56" s="7">
        <f t="shared" si="3"/>
        <v>1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7">
        <f t="shared" si="4"/>
        <v>0</v>
      </c>
      <c r="N56" s="6">
        <f t="shared" si="5"/>
        <v>1</v>
      </c>
      <c r="O56" s="8">
        <v>0</v>
      </c>
      <c r="P56" s="8">
        <v>0</v>
      </c>
      <c r="Q56" s="8">
        <v>0</v>
      </c>
      <c r="R56" s="8">
        <v>0</v>
      </c>
      <c r="S56" s="6">
        <v>0</v>
      </c>
      <c r="T56" s="6">
        <v>0</v>
      </c>
      <c r="U56" s="9">
        <f t="shared" si="6"/>
        <v>0</v>
      </c>
      <c r="V56" s="6"/>
      <c r="W56" s="6"/>
      <c r="X56" s="9">
        <f t="shared" si="7"/>
        <v>0</v>
      </c>
      <c r="Y56" s="10">
        <f t="shared" si="8"/>
        <v>0</v>
      </c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>
        <v>1</v>
      </c>
      <c r="AK56" s="10">
        <f t="shared" si="9"/>
        <v>1</v>
      </c>
      <c r="AL56" s="297" t="str">
        <f t="shared" si="10"/>
        <v/>
      </c>
    </row>
    <row r="57" spans="2:38" ht="18.75" x14ac:dyDescent="0.3">
      <c r="B57" s="11">
        <v>114</v>
      </c>
      <c r="C57" s="6">
        <v>2</v>
      </c>
      <c r="D57" s="6">
        <v>1</v>
      </c>
      <c r="E57" s="6">
        <v>0</v>
      </c>
      <c r="F57" s="6">
        <v>0</v>
      </c>
      <c r="G57" s="7">
        <f t="shared" si="3"/>
        <v>3</v>
      </c>
      <c r="H57" s="6">
        <v>2</v>
      </c>
      <c r="I57" s="6">
        <v>0</v>
      </c>
      <c r="J57" s="6">
        <v>0</v>
      </c>
      <c r="K57" s="6">
        <v>0</v>
      </c>
      <c r="L57" s="6">
        <v>0</v>
      </c>
      <c r="M57" s="7">
        <f t="shared" si="4"/>
        <v>2</v>
      </c>
      <c r="N57" s="6">
        <f t="shared" si="5"/>
        <v>1</v>
      </c>
      <c r="O57" s="8">
        <v>2</v>
      </c>
      <c r="P57" s="8">
        <v>0</v>
      </c>
      <c r="Q57" s="8">
        <v>0</v>
      </c>
      <c r="R57" s="8">
        <v>0</v>
      </c>
      <c r="S57" s="6">
        <v>0</v>
      </c>
      <c r="T57" s="6">
        <v>2</v>
      </c>
      <c r="U57" s="9">
        <f t="shared" si="6"/>
        <v>2</v>
      </c>
      <c r="V57" s="6"/>
      <c r="W57" s="6"/>
      <c r="X57" s="9">
        <f t="shared" si="7"/>
        <v>0</v>
      </c>
      <c r="Y57" s="10">
        <f t="shared" si="8"/>
        <v>2</v>
      </c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10">
        <f t="shared" si="9"/>
        <v>0</v>
      </c>
      <c r="AL57" s="297" t="str">
        <f t="shared" si="10"/>
        <v/>
      </c>
    </row>
    <row r="58" spans="2:38" ht="18.75" x14ac:dyDescent="0.3">
      <c r="B58" s="11">
        <v>115</v>
      </c>
      <c r="C58" s="6"/>
      <c r="D58" s="6">
        <v>0</v>
      </c>
      <c r="E58" s="6">
        <v>0</v>
      </c>
      <c r="F58" s="6">
        <v>0</v>
      </c>
      <c r="G58" s="7">
        <f t="shared" si="3"/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7">
        <f t="shared" si="4"/>
        <v>0</v>
      </c>
      <c r="N58" s="6">
        <f t="shared" si="5"/>
        <v>0</v>
      </c>
      <c r="O58" s="8">
        <v>0</v>
      </c>
      <c r="P58" s="8">
        <v>0</v>
      </c>
      <c r="Q58" s="8">
        <v>0</v>
      </c>
      <c r="R58" s="8">
        <v>0</v>
      </c>
      <c r="S58" s="6">
        <v>0</v>
      </c>
      <c r="T58" s="6">
        <v>0</v>
      </c>
      <c r="U58" s="9">
        <f t="shared" si="6"/>
        <v>0</v>
      </c>
      <c r="V58" s="6"/>
      <c r="W58" s="6"/>
      <c r="X58" s="9">
        <f t="shared" si="7"/>
        <v>0</v>
      </c>
      <c r="Y58" s="10">
        <f t="shared" si="8"/>
        <v>0</v>
      </c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10">
        <f t="shared" si="9"/>
        <v>0</v>
      </c>
      <c r="AL58" s="297" t="str">
        <f t="shared" si="10"/>
        <v/>
      </c>
    </row>
    <row r="59" spans="2:38" ht="18.75" x14ac:dyDescent="0.3">
      <c r="B59" s="11" t="s">
        <v>341</v>
      </c>
      <c r="C59" s="6"/>
      <c r="D59" s="6">
        <v>0</v>
      </c>
      <c r="E59" s="6">
        <v>0</v>
      </c>
      <c r="F59" s="6">
        <v>0</v>
      </c>
      <c r="G59" s="7">
        <f t="shared" si="3"/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7">
        <f t="shared" si="4"/>
        <v>0</v>
      </c>
      <c r="N59" s="6">
        <f t="shared" si="5"/>
        <v>0</v>
      </c>
      <c r="O59" s="8">
        <v>0</v>
      </c>
      <c r="P59" s="8">
        <v>0</v>
      </c>
      <c r="Q59" s="8">
        <v>0</v>
      </c>
      <c r="R59" s="8">
        <v>0</v>
      </c>
      <c r="S59" s="6">
        <v>0</v>
      </c>
      <c r="T59" s="6">
        <v>0</v>
      </c>
      <c r="U59" s="9">
        <f t="shared" si="6"/>
        <v>0</v>
      </c>
      <c r="V59" s="6"/>
      <c r="W59" s="6"/>
      <c r="X59" s="9">
        <f t="shared" si="7"/>
        <v>0</v>
      </c>
      <c r="Y59" s="10">
        <f t="shared" si="8"/>
        <v>0</v>
      </c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10">
        <f t="shared" si="9"/>
        <v>0</v>
      </c>
      <c r="AL59" s="297" t="str">
        <f t="shared" si="10"/>
        <v/>
      </c>
    </row>
    <row r="60" spans="2:38" ht="18.75" x14ac:dyDescent="0.3">
      <c r="B60" s="11">
        <v>118</v>
      </c>
      <c r="C60" s="6"/>
      <c r="D60" s="6">
        <v>0</v>
      </c>
      <c r="E60" s="6">
        <v>0</v>
      </c>
      <c r="F60" s="6">
        <v>0</v>
      </c>
      <c r="G60" s="7">
        <f t="shared" si="3"/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7">
        <f t="shared" si="4"/>
        <v>0</v>
      </c>
      <c r="N60" s="6">
        <f t="shared" si="5"/>
        <v>0</v>
      </c>
      <c r="O60" s="8">
        <v>0</v>
      </c>
      <c r="P60" s="8">
        <v>0</v>
      </c>
      <c r="Q60" s="8">
        <v>0</v>
      </c>
      <c r="R60" s="8">
        <v>0</v>
      </c>
      <c r="S60" s="6">
        <v>0</v>
      </c>
      <c r="T60" s="6">
        <v>0</v>
      </c>
      <c r="U60" s="9">
        <f t="shared" si="6"/>
        <v>0</v>
      </c>
      <c r="V60" s="6"/>
      <c r="W60" s="6"/>
      <c r="X60" s="9">
        <f t="shared" si="7"/>
        <v>0</v>
      </c>
      <c r="Y60" s="10">
        <f t="shared" si="8"/>
        <v>0</v>
      </c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10">
        <f t="shared" si="9"/>
        <v>0</v>
      </c>
      <c r="AL60" s="297" t="str">
        <f t="shared" si="10"/>
        <v/>
      </c>
    </row>
    <row r="61" spans="2:38" ht="18.75" x14ac:dyDescent="0.3">
      <c r="B61" s="11" t="s">
        <v>342</v>
      </c>
      <c r="C61" s="6"/>
      <c r="D61" s="6">
        <v>5</v>
      </c>
      <c r="E61" s="6">
        <v>0</v>
      </c>
      <c r="F61" s="6">
        <v>0</v>
      </c>
      <c r="G61" s="7">
        <f t="shared" si="3"/>
        <v>5</v>
      </c>
      <c r="H61" s="6">
        <v>5</v>
      </c>
      <c r="I61" s="6">
        <v>0</v>
      </c>
      <c r="J61" s="6">
        <v>0</v>
      </c>
      <c r="K61" s="6">
        <v>0</v>
      </c>
      <c r="L61" s="6">
        <v>0</v>
      </c>
      <c r="M61" s="7">
        <f t="shared" si="4"/>
        <v>5</v>
      </c>
      <c r="N61" s="6">
        <f t="shared" si="5"/>
        <v>0</v>
      </c>
      <c r="O61" s="8">
        <v>5</v>
      </c>
      <c r="P61" s="8">
        <v>0</v>
      </c>
      <c r="Q61" s="8">
        <v>0</v>
      </c>
      <c r="R61" s="8">
        <v>0</v>
      </c>
      <c r="S61" s="6">
        <v>0</v>
      </c>
      <c r="T61" s="6">
        <v>0</v>
      </c>
      <c r="U61" s="9">
        <f t="shared" si="6"/>
        <v>0</v>
      </c>
      <c r="V61" s="6"/>
      <c r="W61" s="6"/>
      <c r="X61" s="9">
        <f t="shared" si="7"/>
        <v>0</v>
      </c>
      <c r="Y61" s="10">
        <f t="shared" si="8"/>
        <v>0</v>
      </c>
      <c r="Z61" s="6">
        <v>2</v>
      </c>
      <c r="AA61" s="6"/>
      <c r="AB61" s="6">
        <v>4</v>
      </c>
      <c r="AC61" s="6"/>
      <c r="AD61" s="6"/>
      <c r="AE61" s="6"/>
      <c r="AF61" s="6"/>
      <c r="AG61" s="6"/>
      <c r="AH61" s="6"/>
      <c r="AI61" s="6"/>
      <c r="AJ61" s="6">
        <v>1</v>
      </c>
      <c r="AK61" s="10">
        <f t="shared" si="9"/>
        <v>7</v>
      </c>
      <c r="AL61" s="297" t="str">
        <f t="shared" si="10"/>
        <v/>
      </c>
    </row>
    <row r="62" spans="2:38" ht="18.75" x14ac:dyDescent="0.3">
      <c r="B62" s="11">
        <v>124</v>
      </c>
      <c r="C62" s="6">
        <v>1</v>
      </c>
      <c r="D62" s="6">
        <v>1</v>
      </c>
      <c r="E62" s="6">
        <v>0</v>
      </c>
      <c r="F62" s="6">
        <v>0</v>
      </c>
      <c r="G62" s="7">
        <f t="shared" si="3"/>
        <v>2</v>
      </c>
      <c r="H62" s="6">
        <v>2</v>
      </c>
      <c r="I62" s="6">
        <v>0</v>
      </c>
      <c r="J62" s="6">
        <v>0</v>
      </c>
      <c r="K62" s="6">
        <v>0</v>
      </c>
      <c r="L62" s="6">
        <v>0</v>
      </c>
      <c r="M62" s="7">
        <f t="shared" si="4"/>
        <v>2</v>
      </c>
      <c r="N62" s="6">
        <f t="shared" si="5"/>
        <v>0</v>
      </c>
      <c r="O62" s="8">
        <v>1</v>
      </c>
      <c r="P62" s="8">
        <v>1</v>
      </c>
      <c r="Q62" s="8">
        <v>0</v>
      </c>
      <c r="R62" s="8">
        <v>0</v>
      </c>
      <c r="S62" s="6">
        <v>0</v>
      </c>
      <c r="T62" s="6">
        <v>0</v>
      </c>
      <c r="U62" s="9">
        <f t="shared" si="6"/>
        <v>0</v>
      </c>
      <c r="V62" s="6"/>
      <c r="W62" s="6"/>
      <c r="X62" s="9">
        <f t="shared" si="7"/>
        <v>0</v>
      </c>
      <c r="Y62" s="10">
        <f t="shared" si="8"/>
        <v>0</v>
      </c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10">
        <f t="shared" si="9"/>
        <v>0</v>
      </c>
      <c r="AL62" s="297" t="str">
        <f t="shared" si="10"/>
        <v/>
      </c>
    </row>
    <row r="63" spans="2:38" ht="18.75" x14ac:dyDescent="0.3">
      <c r="B63" s="11" t="s">
        <v>48</v>
      </c>
      <c r="C63" s="6"/>
      <c r="D63" s="6">
        <v>0</v>
      </c>
      <c r="E63" s="6">
        <v>0</v>
      </c>
      <c r="F63" s="6">
        <v>0</v>
      </c>
      <c r="G63" s="7">
        <f t="shared" si="3"/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7">
        <f t="shared" si="4"/>
        <v>0</v>
      </c>
      <c r="N63" s="6">
        <f t="shared" si="5"/>
        <v>0</v>
      </c>
      <c r="O63" s="8">
        <v>0</v>
      </c>
      <c r="P63" s="8">
        <v>0</v>
      </c>
      <c r="Q63" s="8">
        <v>0</v>
      </c>
      <c r="R63" s="8">
        <v>0</v>
      </c>
      <c r="S63" s="6">
        <v>0</v>
      </c>
      <c r="T63" s="6">
        <v>0</v>
      </c>
      <c r="U63" s="9">
        <f t="shared" si="6"/>
        <v>0</v>
      </c>
      <c r="V63" s="6"/>
      <c r="W63" s="6"/>
      <c r="X63" s="9">
        <f t="shared" si="7"/>
        <v>0</v>
      </c>
      <c r="Y63" s="10">
        <f t="shared" si="8"/>
        <v>0</v>
      </c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10">
        <f t="shared" si="9"/>
        <v>0</v>
      </c>
      <c r="AL63" s="297" t="str">
        <f t="shared" si="10"/>
        <v/>
      </c>
    </row>
    <row r="64" spans="2:38" ht="18.75" x14ac:dyDescent="0.3">
      <c r="B64" s="11" t="s">
        <v>337</v>
      </c>
      <c r="C64" s="6"/>
      <c r="D64" s="6">
        <v>0</v>
      </c>
      <c r="E64" s="6">
        <v>0</v>
      </c>
      <c r="F64" s="6">
        <v>0</v>
      </c>
      <c r="G64" s="7">
        <f t="shared" si="3"/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7">
        <f t="shared" si="4"/>
        <v>0</v>
      </c>
      <c r="N64" s="6">
        <f t="shared" si="5"/>
        <v>0</v>
      </c>
      <c r="O64" s="8">
        <v>0</v>
      </c>
      <c r="P64" s="8">
        <v>0</v>
      </c>
      <c r="Q64" s="8">
        <v>0</v>
      </c>
      <c r="R64" s="8">
        <v>0</v>
      </c>
      <c r="S64" s="6">
        <v>0</v>
      </c>
      <c r="T64" s="6">
        <v>0</v>
      </c>
      <c r="U64" s="9">
        <f t="shared" si="6"/>
        <v>0</v>
      </c>
      <c r="V64" s="6"/>
      <c r="W64" s="6"/>
      <c r="X64" s="9">
        <f t="shared" si="7"/>
        <v>0</v>
      </c>
      <c r="Y64" s="10">
        <f t="shared" si="8"/>
        <v>0</v>
      </c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10">
        <f t="shared" si="9"/>
        <v>0</v>
      </c>
      <c r="AL64" s="297" t="str">
        <f t="shared" si="10"/>
        <v/>
      </c>
    </row>
    <row r="65" spans="2:39" ht="18.75" x14ac:dyDescent="0.3">
      <c r="B65" s="11" t="s">
        <v>49</v>
      </c>
      <c r="C65" s="6"/>
      <c r="D65" s="6">
        <v>1</v>
      </c>
      <c r="E65" s="6">
        <v>0</v>
      </c>
      <c r="F65" s="6">
        <v>0</v>
      </c>
      <c r="G65" s="7">
        <f t="shared" si="3"/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7">
        <f t="shared" si="4"/>
        <v>0</v>
      </c>
      <c r="N65" s="6">
        <f t="shared" si="5"/>
        <v>1</v>
      </c>
      <c r="O65" s="8">
        <v>0</v>
      </c>
      <c r="P65" s="8">
        <v>0</v>
      </c>
      <c r="Q65" s="8">
        <v>0</v>
      </c>
      <c r="R65" s="8">
        <v>0</v>
      </c>
      <c r="S65" s="6">
        <v>0</v>
      </c>
      <c r="T65" s="6">
        <v>0</v>
      </c>
      <c r="U65" s="9">
        <f t="shared" si="6"/>
        <v>0</v>
      </c>
      <c r="V65" s="6"/>
      <c r="W65" s="6"/>
      <c r="X65" s="9">
        <f t="shared" si="7"/>
        <v>0</v>
      </c>
      <c r="Y65" s="10">
        <f t="shared" si="8"/>
        <v>0</v>
      </c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10">
        <f t="shared" si="9"/>
        <v>0</v>
      </c>
      <c r="AL65" s="297" t="str">
        <f t="shared" si="10"/>
        <v/>
      </c>
    </row>
    <row r="66" spans="2:39" s="13" customFormat="1" ht="18.75" x14ac:dyDescent="0.3">
      <c r="B66" s="11" t="s">
        <v>343</v>
      </c>
      <c r="C66" s="6"/>
      <c r="D66" s="6">
        <v>0</v>
      </c>
      <c r="E66" s="6">
        <v>0</v>
      </c>
      <c r="F66" s="6">
        <v>0</v>
      </c>
      <c r="G66" s="7">
        <f t="shared" si="3"/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7">
        <f t="shared" si="4"/>
        <v>0</v>
      </c>
      <c r="N66" s="6">
        <f t="shared" si="5"/>
        <v>0</v>
      </c>
      <c r="O66" s="8">
        <v>0</v>
      </c>
      <c r="P66" s="8">
        <v>0</v>
      </c>
      <c r="Q66" s="8">
        <v>0</v>
      </c>
      <c r="R66" s="8">
        <v>0</v>
      </c>
      <c r="S66" s="6">
        <v>0</v>
      </c>
      <c r="T66" s="6">
        <v>0</v>
      </c>
      <c r="U66" s="9">
        <f t="shared" si="6"/>
        <v>0</v>
      </c>
      <c r="V66" s="6"/>
      <c r="W66" s="6"/>
      <c r="X66" s="9">
        <f t="shared" si="7"/>
        <v>0</v>
      </c>
      <c r="Y66" s="10">
        <f t="shared" si="8"/>
        <v>0</v>
      </c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10">
        <f t="shared" si="9"/>
        <v>0</v>
      </c>
      <c r="AL66" s="297" t="str">
        <f t="shared" si="10"/>
        <v/>
      </c>
      <c r="AM66"/>
    </row>
    <row r="67" spans="2:39" ht="18.75" x14ac:dyDescent="0.3">
      <c r="B67" s="11">
        <v>129</v>
      </c>
      <c r="C67" s="6"/>
      <c r="D67" s="6">
        <v>0</v>
      </c>
      <c r="E67" s="6">
        <v>0</v>
      </c>
      <c r="F67" s="6">
        <v>0</v>
      </c>
      <c r="G67" s="7">
        <f t="shared" si="3"/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7">
        <f t="shared" si="4"/>
        <v>0</v>
      </c>
      <c r="N67" s="6">
        <f t="shared" si="5"/>
        <v>0</v>
      </c>
      <c r="O67" s="8">
        <v>0</v>
      </c>
      <c r="P67" s="8">
        <v>0</v>
      </c>
      <c r="Q67" s="8">
        <v>0</v>
      </c>
      <c r="R67" s="8">
        <v>0</v>
      </c>
      <c r="S67" s="6">
        <v>0</v>
      </c>
      <c r="T67" s="6">
        <v>0</v>
      </c>
      <c r="U67" s="9">
        <f t="shared" si="6"/>
        <v>0</v>
      </c>
      <c r="V67" s="6"/>
      <c r="W67" s="6"/>
      <c r="X67" s="9">
        <f t="shared" si="7"/>
        <v>0</v>
      </c>
      <c r="Y67" s="10">
        <f t="shared" si="8"/>
        <v>0</v>
      </c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10">
        <f t="shared" si="9"/>
        <v>0</v>
      </c>
      <c r="AL67" s="297" t="str">
        <f t="shared" si="10"/>
        <v/>
      </c>
    </row>
    <row r="68" spans="2:39" ht="18.75" x14ac:dyDescent="0.3">
      <c r="B68" s="11" t="s">
        <v>344</v>
      </c>
      <c r="C68" s="6">
        <v>10</v>
      </c>
      <c r="D68" s="6">
        <v>50</v>
      </c>
      <c r="E68" s="6">
        <v>0</v>
      </c>
      <c r="F68" s="6">
        <v>0</v>
      </c>
      <c r="G68" s="7">
        <f t="shared" si="3"/>
        <v>60</v>
      </c>
      <c r="H68" s="6">
        <v>48</v>
      </c>
      <c r="I68" s="6">
        <v>0</v>
      </c>
      <c r="J68" s="6">
        <v>0</v>
      </c>
      <c r="K68" s="6">
        <v>0</v>
      </c>
      <c r="L68" s="6">
        <v>0</v>
      </c>
      <c r="M68" s="7">
        <f t="shared" si="4"/>
        <v>48</v>
      </c>
      <c r="N68" s="6">
        <f t="shared" si="5"/>
        <v>12</v>
      </c>
      <c r="O68" s="8">
        <v>46</v>
      </c>
      <c r="P68" s="8">
        <v>0</v>
      </c>
      <c r="Q68" s="8">
        <v>2</v>
      </c>
      <c r="R68" s="8">
        <v>0</v>
      </c>
      <c r="S68" s="6">
        <v>1</v>
      </c>
      <c r="T68" s="6">
        <v>12</v>
      </c>
      <c r="U68" s="9">
        <f t="shared" si="6"/>
        <v>13</v>
      </c>
      <c r="V68" s="6"/>
      <c r="W68" s="6"/>
      <c r="X68" s="9">
        <f t="shared" si="7"/>
        <v>0</v>
      </c>
      <c r="Y68" s="10">
        <f t="shared" si="8"/>
        <v>13</v>
      </c>
      <c r="Z68" s="6">
        <v>35</v>
      </c>
      <c r="AA68" s="6"/>
      <c r="AB68" s="6">
        <v>16</v>
      </c>
      <c r="AC68" s="6"/>
      <c r="AD68" s="6"/>
      <c r="AE68" s="6"/>
      <c r="AF68" s="6"/>
      <c r="AG68" s="6"/>
      <c r="AH68" s="6"/>
      <c r="AI68" s="6"/>
      <c r="AJ68" s="6">
        <v>4</v>
      </c>
      <c r="AK68" s="10">
        <f t="shared" si="9"/>
        <v>55</v>
      </c>
      <c r="AL68" s="297" t="str">
        <f t="shared" si="10"/>
        <v/>
      </c>
    </row>
    <row r="69" spans="2:39" ht="18.75" x14ac:dyDescent="0.3">
      <c r="B69" s="11">
        <v>131</v>
      </c>
      <c r="C69" s="6"/>
      <c r="D69" s="6">
        <v>0</v>
      </c>
      <c r="E69" s="6">
        <v>0</v>
      </c>
      <c r="F69" s="6">
        <v>0</v>
      </c>
      <c r="G69" s="7">
        <f t="shared" si="3"/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7">
        <f t="shared" si="4"/>
        <v>0</v>
      </c>
      <c r="N69" s="6">
        <f t="shared" si="5"/>
        <v>0</v>
      </c>
      <c r="O69" s="8">
        <v>0</v>
      </c>
      <c r="P69" s="8">
        <v>0</v>
      </c>
      <c r="Q69" s="8">
        <v>0</v>
      </c>
      <c r="R69" s="8">
        <v>0</v>
      </c>
      <c r="S69" s="6">
        <v>0</v>
      </c>
      <c r="T69" s="6">
        <v>0</v>
      </c>
      <c r="U69" s="9">
        <f t="shared" si="6"/>
        <v>0</v>
      </c>
      <c r="V69" s="6"/>
      <c r="W69" s="6"/>
      <c r="X69" s="9">
        <f t="shared" si="7"/>
        <v>0</v>
      </c>
      <c r="Y69" s="10">
        <f t="shared" si="8"/>
        <v>0</v>
      </c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10">
        <f t="shared" si="9"/>
        <v>0</v>
      </c>
      <c r="AL69" s="297" t="str">
        <f t="shared" si="10"/>
        <v/>
      </c>
    </row>
    <row r="70" spans="2:39" ht="18.75" x14ac:dyDescent="0.3">
      <c r="B70" s="11">
        <v>132</v>
      </c>
      <c r="C70" s="6"/>
      <c r="D70" s="6">
        <v>0</v>
      </c>
      <c r="E70" s="6">
        <v>0</v>
      </c>
      <c r="F70" s="6">
        <v>0</v>
      </c>
      <c r="G70" s="7">
        <f t="shared" si="3"/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7">
        <f t="shared" si="4"/>
        <v>0</v>
      </c>
      <c r="N70" s="6">
        <f t="shared" si="5"/>
        <v>0</v>
      </c>
      <c r="O70" s="8">
        <v>0</v>
      </c>
      <c r="P70" s="8">
        <v>0</v>
      </c>
      <c r="Q70" s="8">
        <v>0</v>
      </c>
      <c r="R70" s="8">
        <v>0</v>
      </c>
      <c r="S70" s="6">
        <v>0</v>
      </c>
      <c r="T70" s="6">
        <v>0</v>
      </c>
      <c r="U70" s="9">
        <f t="shared" si="6"/>
        <v>0</v>
      </c>
      <c r="V70" s="6"/>
      <c r="W70" s="6"/>
      <c r="X70" s="9">
        <f t="shared" si="7"/>
        <v>0</v>
      </c>
      <c r="Y70" s="10">
        <f t="shared" si="8"/>
        <v>0</v>
      </c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10">
        <f t="shared" si="9"/>
        <v>0</v>
      </c>
      <c r="AL70" s="297" t="str">
        <f t="shared" si="10"/>
        <v/>
      </c>
    </row>
    <row r="71" spans="2:39" ht="18.75" x14ac:dyDescent="0.3">
      <c r="B71" s="11">
        <v>134</v>
      </c>
      <c r="C71" s="6">
        <v>17</v>
      </c>
      <c r="D71" s="6">
        <v>47</v>
      </c>
      <c r="E71" s="6">
        <v>0</v>
      </c>
      <c r="F71" s="6">
        <v>0</v>
      </c>
      <c r="G71" s="7">
        <f t="shared" ref="G71:G134" si="11">SUM(C71:F71)</f>
        <v>64</v>
      </c>
      <c r="H71" s="6">
        <v>49</v>
      </c>
      <c r="I71" s="6">
        <v>0</v>
      </c>
      <c r="J71" s="6">
        <v>1</v>
      </c>
      <c r="K71" s="6">
        <v>0</v>
      </c>
      <c r="L71" s="6">
        <v>0</v>
      </c>
      <c r="M71" s="7">
        <f t="shared" ref="M71:M134" si="12">SUM(H71:L71)</f>
        <v>50</v>
      </c>
      <c r="N71" s="6">
        <f t="shared" ref="N71:N134" si="13">G71-M71</f>
        <v>14</v>
      </c>
      <c r="O71" s="8">
        <v>47</v>
      </c>
      <c r="P71" s="8">
        <v>3</v>
      </c>
      <c r="Q71" s="8">
        <v>0</v>
      </c>
      <c r="R71" s="8">
        <v>0</v>
      </c>
      <c r="S71" s="6">
        <v>0</v>
      </c>
      <c r="T71" s="6">
        <v>7</v>
      </c>
      <c r="U71" s="9">
        <f t="shared" ref="U71:U134" si="14">SUM(S71:T71)</f>
        <v>7</v>
      </c>
      <c r="V71" s="6"/>
      <c r="W71" s="6"/>
      <c r="X71" s="9">
        <f t="shared" ref="X71:X134" si="15">SUM(V71:W71)</f>
        <v>0</v>
      </c>
      <c r="Y71" s="10">
        <f t="shared" ref="Y71:Y134" si="16">SUM(U71+X71)</f>
        <v>7</v>
      </c>
      <c r="Z71" s="6">
        <v>32</v>
      </c>
      <c r="AA71" s="6">
        <v>2</v>
      </c>
      <c r="AB71" s="6">
        <v>13</v>
      </c>
      <c r="AC71" s="6"/>
      <c r="AD71" s="6">
        <v>4</v>
      </c>
      <c r="AE71" s="6"/>
      <c r="AF71" s="6"/>
      <c r="AG71" s="6"/>
      <c r="AH71" s="6"/>
      <c r="AI71" s="6"/>
      <c r="AJ71" s="6">
        <v>12</v>
      </c>
      <c r="AK71" s="10">
        <f t="shared" ref="AK71:AK134" si="17">SUM(Z71:AJ71)</f>
        <v>63</v>
      </c>
      <c r="AL71" s="297" t="str">
        <f t="shared" ref="AL71:AL133" si="18">IF(M71=O71+P71+Q71+R71,"","Kujdes")</f>
        <v/>
      </c>
    </row>
    <row r="72" spans="2:39" ht="18.75" x14ac:dyDescent="0.3">
      <c r="B72" s="11">
        <v>135</v>
      </c>
      <c r="C72" s="6">
        <v>1</v>
      </c>
      <c r="D72" s="6">
        <v>1</v>
      </c>
      <c r="E72" s="6">
        <v>0</v>
      </c>
      <c r="F72" s="6">
        <v>0</v>
      </c>
      <c r="G72" s="7">
        <f t="shared" si="11"/>
        <v>2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7">
        <f t="shared" si="12"/>
        <v>0</v>
      </c>
      <c r="N72" s="6">
        <f t="shared" si="13"/>
        <v>2</v>
      </c>
      <c r="O72" s="8">
        <v>0</v>
      </c>
      <c r="P72" s="8">
        <v>0</v>
      </c>
      <c r="Q72" s="8">
        <v>0</v>
      </c>
      <c r="R72" s="8">
        <v>0</v>
      </c>
      <c r="S72" s="6">
        <v>0</v>
      </c>
      <c r="T72" s="6">
        <v>0</v>
      </c>
      <c r="U72" s="9">
        <f t="shared" si="14"/>
        <v>0</v>
      </c>
      <c r="V72" s="6"/>
      <c r="W72" s="6"/>
      <c r="X72" s="9">
        <f t="shared" si="15"/>
        <v>0</v>
      </c>
      <c r="Y72" s="10">
        <f t="shared" si="16"/>
        <v>0</v>
      </c>
      <c r="Z72" s="6">
        <v>1</v>
      </c>
      <c r="AA72" s="6">
        <v>1</v>
      </c>
      <c r="AB72" s="6"/>
      <c r="AC72" s="6"/>
      <c r="AD72" s="6"/>
      <c r="AE72" s="6"/>
      <c r="AF72" s="6">
        <v>1</v>
      </c>
      <c r="AG72" s="6"/>
      <c r="AH72" s="6"/>
      <c r="AI72" s="6"/>
      <c r="AJ72" s="6">
        <v>17</v>
      </c>
      <c r="AK72" s="10">
        <f t="shared" si="17"/>
        <v>20</v>
      </c>
      <c r="AL72" s="297" t="str">
        <f t="shared" si="18"/>
        <v/>
      </c>
    </row>
    <row r="73" spans="2:39" ht="18.75" x14ac:dyDescent="0.3">
      <c r="B73" s="11">
        <v>136</v>
      </c>
      <c r="C73" s="6">
        <v>1</v>
      </c>
      <c r="D73" s="6">
        <v>0</v>
      </c>
      <c r="E73" s="6">
        <v>0</v>
      </c>
      <c r="F73" s="6">
        <v>0</v>
      </c>
      <c r="G73" s="7">
        <f t="shared" si="11"/>
        <v>1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7">
        <f t="shared" si="12"/>
        <v>0</v>
      </c>
      <c r="N73" s="6">
        <f t="shared" si="13"/>
        <v>1</v>
      </c>
      <c r="O73" s="8">
        <v>0</v>
      </c>
      <c r="P73" s="8">
        <v>0</v>
      </c>
      <c r="Q73" s="8">
        <v>0</v>
      </c>
      <c r="R73" s="8">
        <v>0</v>
      </c>
      <c r="S73" s="6">
        <v>0</v>
      </c>
      <c r="T73" s="6">
        <v>0</v>
      </c>
      <c r="U73" s="9">
        <f t="shared" si="14"/>
        <v>0</v>
      </c>
      <c r="V73" s="6"/>
      <c r="W73" s="6"/>
      <c r="X73" s="9">
        <f t="shared" si="15"/>
        <v>0</v>
      </c>
      <c r="Y73" s="10">
        <f t="shared" si="16"/>
        <v>0</v>
      </c>
      <c r="Z73" s="6"/>
      <c r="AA73" s="6"/>
      <c r="AB73" s="6"/>
      <c r="AC73" s="6"/>
      <c r="AD73" s="6">
        <v>1</v>
      </c>
      <c r="AE73" s="6"/>
      <c r="AF73" s="6"/>
      <c r="AG73" s="6"/>
      <c r="AH73" s="6"/>
      <c r="AI73" s="6"/>
      <c r="AJ73" s="6">
        <v>10</v>
      </c>
      <c r="AK73" s="10">
        <f t="shared" si="17"/>
        <v>11</v>
      </c>
      <c r="AL73" s="297" t="str">
        <f t="shared" si="18"/>
        <v/>
      </c>
    </row>
    <row r="74" spans="2:39" ht="18.75" x14ac:dyDescent="0.3">
      <c r="B74" s="11" t="s">
        <v>484</v>
      </c>
      <c r="C74" s="6"/>
      <c r="D74" s="6">
        <v>0</v>
      </c>
      <c r="E74" s="6">
        <v>0</v>
      </c>
      <c r="F74" s="6">
        <v>0</v>
      </c>
      <c r="G74" s="7">
        <f t="shared" si="11"/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7">
        <f t="shared" si="12"/>
        <v>0</v>
      </c>
      <c r="N74" s="6">
        <f t="shared" si="13"/>
        <v>0</v>
      </c>
      <c r="O74" s="8">
        <v>0</v>
      </c>
      <c r="P74" s="8">
        <v>0</v>
      </c>
      <c r="Q74" s="8">
        <v>0</v>
      </c>
      <c r="R74" s="8">
        <v>0</v>
      </c>
      <c r="S74" s="6">
        <v>0</v>
      </c>
      <c r="T74" s="6">
        <v>0</v>
      </c>
      <c r="U74" s="9">
        <f t="shared" si="14"/>
        <v>0</v>
      </c>
      <c r="V74" s="6"/>
      <c r="W74" s="6"/>
      <c r="X74" s="9">
        <f t="shared" si="15"/>
        <v>0</v>
      </c>
      <c r="Y74" s="10">
        <f t="shared" si="16"/>
        <v>0</v>
      </c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10">
        <f t="shared" si="17"/>
        <v>0</v>
      </c>
      <c r="AL74" s="297" t="str">
        <f t="shared" si="18"/>
        <v/>
      </c>
    </row>
    <row r="75" spans="2:39" ht="18.75" x14ac:dyDescent="0.3">
      <c r="B75" s="11" t="s">
        <v>328</v>
      </c>
      <c r="C75" s="6"/>
      <c r="D75" s="6">
        <v>0</v>
      </c>
      <c r="E75" s="6">
        <v>0</v>
      </c>
      <c r="F75" s="6">
        <v>0</v>
      </c>
      <c r="G75" s="7">
        <f t="shared" si="11"/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7">
        <f t="shared" si="12"/>
        <v>0</v>
      </c>
      <c r="N75" s="6">
        <f t="shared" si="13"/>
        <v>0</v>
      </c>
      <c r="O75" s="8">
        <v>0</v>
      </c>
      <c r="P75" s="8">
        <v>0</v>
      </c>
      <c r="Q75" s="8">
        <v>0</v>
      </c>
      <c r="R75" s="8">
        <v>0</v>
      </c>
      <c r="S75" s="6">
        <v>0</v>
      </c>
      <c r="T75" s="6">
        <v>0</v>
      </c>
      <c r="U75" s="9">
        <f t="shared" si="14"/>
        <v>0</v>
      </c>
      <c r="V75" s="6"/>
      <c r="W75" s="6"/>
      <c r="X75" s="9">
        <f t="shared" si="15"/>
        <v>0</v>
      </c>
      <c r="Y75" s="10">
        <f t="shared" si="16"/>
        <v>0</v>
      </c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10">
        <f t="shared" si="17"/>
        <v>0</v>
      </c>
      <c r="AL75" s="297" t="str">
        <f t="shared" si="18"/>
        <v/>
      </c>
    </row>
    <row r="76" spans="2:39" ht="18.75" x14ac:dyDescent="0.3">
      <c r="B76" s="11">
        <v>138</v>
      </c>
      <c r="C76" s="6"/>
      <c r="D76" s="6">
        <v>0</v>
      </c>
      <c r="E76" s="6">
        <v>0</v>
      </c>
      <c r="F76" s="6">
        <v>0</v>
      </c>
      <c r="G76" s="7">
        <f t="shared" si="11"/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7">
        <f t="shared" si="12"/>
        <v>0</v>
      </c>
      <c r="N76" s="6">
        <f t="shared" si="13"/>
        <v>0</v>
      </c>
      <c r="O76" s="8">
        <v>0</v>
      </c>
      <c r="P76" s="8">
        <v>0</v>
      </c>
      <c r="Q76" s="8">
        <v>0</v>
      </c>
      <c r="R76" s="8">
        <v>0</v>
      </c>
      <c r="S76" s="6">
        <v>0</v>
      </c>
      <c r="T76" s="6">
        <v>0</v>
      </c>
      <c r="U76" s="9">
        <f t="shared" si="14"/>
        <v>0</v>
      </c>
      <c r="V76" s="6"/>
      <c r="W76" s="6"/>
      <c r="X76" s="9">
        <f t="shared" si="15"/>
        <v>0</v>
      </c>
      <c r="Y76" s="10">
        <f t="shared" si="16"/>
        <v>0</v>
      </c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10">
        <f t="shared" si="17"/>
        <v>0</v>
      </c>
      <c r="AL76" s="297" t="str">
        <f t="shared" si="18"/>
        <v/>
      </c>
    </row>
    <row r="77" spans="2:39" ht="18.75" x14ac:dyDescent="0.3">
      <c r="B77" s="11" t="s">
        <v>50</v>
      </c>
      <c r="C77" s="6"/>
      <c r="D77" s="6">
        <v>0</v>
      </c>
      <c r="E77" s="6">
        <v>0</v>
      </c>
      <c r="F77" s="6">
        <v>0</v>
      </c>
      <c r="G77" s="7">
        <f t="shared" si="11"/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7">
        <f t="shared" si="12"/>
        <v>0</v>
      </c>
      <c r="N77" s="6">
        <f t="shared" si="13"/>
        <v>0</v>
      </c>
      <c r="O77" s="8">
        <v>0</v>
      </c>
      <c r="P77" s="8">
        <v>0</v>
      </c>
      <c r="Q77" s="8">
        <v>0</v>
      </c>
      <c r="R77" s="8">
        <v>0</v>
      </c>
      <c r="S77" s="6">
        <v>0</v>
      </c>
      <c r="T77" s="6">
        <v>0</v>
      </c>
      <c r="U77" s="9">
        <f t="shared" si="14"/>
        <v>0</v>
      </c>
      <c r="V77" s="6"/>
      <c r="W77" s="6"/>
      <c r="X77" s="9">
        <f t="shared" si="15"/>
        <v>0</v>
      </c>
      <c r="Y77" s="10">
        <f t="shared" si="16"/>
        <v>0</v>
      </c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10">
        <f t="shared" si="17"/>
        <v>0</v>
      </c>
      <c r="AL77" s="297" t="str">
        <f t="shared" si="18"/>
        <v/>
      </c>
    </row>
    <row r="78" spans="2:39" ht="18.75" x14ac:dyDescent="0.3">
      <c r="B78" s="11">
        <v>139</v>
      </c>
      <c r="C78" s="6"/>
      <c r="D78" s="6">
        <v>1</v>
      </c>
      <c r="E78" s="6">
        <v>0</v>
      </c>
      <c r="F78" s="6">
        <v>0</v>
      </c>
      <c r="G78" s="7">
        <f t="shared" si="11"/>
        <v>1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7">
        <f t="shared" si="12"/>
        <v>0</v>
      </c>
      <c r="N78" s="6">
        <f t="shared" si="13"/>
        <v>1</v>
      </c>
      <c r="O78" s="8">
        <v>0</v>
      </c>
      <c r="P78" s="8">
        <v>0</v>
      </c>
      <c r="Q78" s="8">
        <v>0</v>
      </c>
      <c r="R78" s="8">
        <v>0</v>
      </c>
      <c r="S78" s="6">
        <v>0</v>
      </c>
      <c r="T78" s="6">
        <v>0</v>
      </c>
      <c r="U78" s="9">
        <f t="shared" si="14"/>
        <v>0</v>
      </c>
      <c r="V78" s="6"/>
      <c r="W78" s="6"/>
      <c r="X78" s="9">
        <f t="shared" si="15"/>
        <v>0</v>
      </c>
      <c r="Y78" s="10">
        <f t="shared" si="16"/>
        <v>0</v>
      </c>
      <c r="Z78" s="6">
        <v>9</v>
      </c>
      <c r="AA78" s="6">
        <v>3</v>
      </c>
      <c r="AB78" s="6">
        <v>3</v>
      </c>
      <c r="AC78" s="6"/>
      <c r="AD78" s="6"/>
      <c r="AE78" s="6"/>
      <c r="AF78" s="6"/>
      <c r="AG78" s="6"/>
      <c r="AH78" s="6"/>
      <c r="AI78" s="6"/>
      <c r="AJ78" s="6">
        <v>13</v>
      </c>
      <c r="AK78" s="10">
        <f t="shared" si="17"/>
        <v>28</v>
      </c>
      <c r="AL78" s="297" t="str">
        <f t="shared" si="18"/>
        <v/>
      </c>
    </row>
    <row r="79" spans="2:39" ht="18.75" x14ac:dyDescent="0.3">
      <c r="B79" s="11">
        <v>140</v>
      </c>
      <c r="C79" s="6">
        <v>1</v>
      </c>
      <c r="D79" s="6">
        <v>1</v>
      </c>
      <c r="E79" s="6">
        <v>0</v>
      </c>
      <c r="F79" s="6">
        <v>0</v>
      </c>
      <c r="G79" s="7">
        <f t="shared" si="11"/>
        <v>2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7">
        <f t="shared" si="12"/>
        <v>1</v>
      </c>
      <c r="N79" s="6">
        <f t="shared" si="13"/>
        <v>1</v>
      </c>
      <c r="O79" s="8">
        <v>1</v>
      </c>
      <c r="P79" s="8">
        <v>0</v>
      </c>
      <c r="Q79" s="8">
        <v>0</v>
      </c>
      <c r="R79" s="8">
        <v>0</v>
      </c>
      <c r="S79" s="6">
        <v>0</v>
      </c>
      <c r="T79" s="6">
        <v>1</v>
      </c>
      <c r="U79" s="9">
        <f t="shared" si="14"/>
        <v>1</v>
      </c>
      <c r="V79" s="6"/>
      <c r="W79" s="6"/>
      <c r="X79" s="9">
        <f t="shared" si="15"/>
        <v>0</v>
      </c>
      <c r="Y79" s="10">
        <f t="shared" si="16"/>
        <v>1</v>
      </c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>
        <v>1</v>
      </c>
      <c r="AK79" s="10">
        <f t="shared" si="17"/>
        <v>1</v>
      </c>
      <c r="AL79" s="297" t="str">
        <f t="shared" si="18"/>
        <v/>
      </c>
    </row>
    <row r="80" spans="2:39" ht="18.75" x14ac:dyDescent="0.3">
      <c r="B80" s="11">
        <v>141</v>
      </c>
      <c r="C80" s="6"/>
      <c r="D80" s="6">
        <v>0</v>
      </c>
      <c r="E80" s="6">
        <v>0</v>
      </c>
      <c r="F80" s="6">
        <v>0</v>
      </c>
      <c r="G80" s="7">
        <f t="shared" si="11"/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7">
        <f t="shared" si="12"/>
        <v>0</v>
      </c>
      <c r="N80" s="6">
        <f t="shared" si="13"/>
        <v>0</v>
      </c>
      <c r="O80" s="8">
        <v>0</v>
      </c>
      <c r="P80" s="8">
        <v>0</v>
      </c>
      <c r="Q80" s="8">
        <v>0</v>
      </c>
      <c r="R80" s="8">
        <v>0</v>
      </c>
      <c r="S80" s="6">
        <v>0</v>
      </c>
      <c r="T80" s="6">
        <v>0</v>
      </c>
      <c r="U80" s="9">
        <f t="shared" si="14"/>
        <v>0</v>
      </c>
      <c r="V80" s="6"/>
      <c r="W80" s="6"/>
      <c r="X80" s="9">
        <f t="shared" si="15"/>
        <v>0</v>
      </c>
      <c r="Y80" s="10">
        <f t="shared" si="16"/>
        <v>0</v>
      </c>
      <c r="Z80" s="6"/>
      <c r="AA80" s="6"/>
      <c r="AB80" s="6">
        <v>2</v>
      </c>
      <c r="AC80" s="6"/>
      <c r="AD80" s="6"/>
      <c r="AE80" s="6"/>
      <c r="AF80" s="6"/>
      <c r="AG80" s="6"/>
      <c r="AH80" s="6"/>
      <c r="AI80" s="6"/>
      <c r="AJ80" s="6"/>
      <c r="AK80" s="10">
        <f t="shared" si="17"/>
        <v>2</v>
      </c>
      <c r="AL80" s="297" t="str">
        <f t="shared" si="18"/>
        <v/>
      </c>
    </row>
    <row r="81" spans="2:38" ht="18.75" x14ac:dyDescent="0.3">
      <c r="B81" s="11" t="s">
        <v>51</v>
      </c>
      <c r="C81" s="6"/>
      <c r="D81" s="6">
        <v>0</v>
      </c>
      <c r="E81" s="6">
        <v>0</v>
      </c>
      <c r="F81" s="6">
        <v>0</v>
      </c>
      <c r="G81" s="7">
        <f t="shared" si="11"/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7">
        <f t="shared" si="12"/>
        <v>0</v>
      </c>
      <c r="N81" s="6">
        <f t="shared" si="13"/>
        <v>0</v>
      </c>
      <c r="O81" s="8">
        <v>0</v>
      </c>
      <c r="P81" s="8">
        <v>0</v>
      </c>
      <c r="Q81" s="8">
        <v>0</v>
      </c>
      <c r="R81" s="8">
        <v>0</v>
      </c>
      <c r="S81" s="6">
        <v>0</v>
      </c>
      <c r="T81" s="6">
        <v>0</v>
      </c>
      <c r="U81" s="9">
        <f t="shared" si="14"/>
        <v>0</v>
      </c>
      <c r="V81" s="6"/>
      <c r="W81" s="6"/>
      <c r="X81" s="9">
        <f t="shared" si="15"/>
        <v>0</v>
      </c>
      <c r="Y81" s="10">
        <f t="shared" si="16"/>
        <v>0</v>
      </c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10">
        <f t="shared" si="17"/>
        <v>0</v>
      </c>
      <c r="AL81" s="297" t="str">
        <f t="shared" si="18"/>
        <v/>
      </c>
    </row>
    <row r="82" spans="2:38" ht="18.75" x14ac:dyDescent="0.3">
      <c r="B82" s="11">
        <v>142</v>
      </c>
      <c r="C82" s="6"/>
      <c r="D82" s="6">
        <v>0</v>
      </c>
      <c r="E82" s="6">
        <v>0</v>
      </c>
      <c r="F82" s="6">
        <v>0</v>
      </c>
      <c r="G82" s="7">
        <f t="shared" si="11"/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7">
        <f t="shared" si="12"/>
        <v>0</v>
      </c>
      <c r="N82" s="6">
        <f t="shared" si="13"/>
        <v>0</v>
      </c>
      <c r="O82" s="8">
        <v>0</v>
      </c>
      <c r="P82" s="8">
        <v>0</v>
      </c>
      <c r="Q82" s="8">
        <v>0</v>
      </c>
      <c r="R82" s="8">
        <v>0</v>
      </c>
      <c r="S82" s="6">
        <v>0</v>
      </c>
      <c r="T82" s="6">
        <v>0</v>
      </c>
      <c r="U82" s="9">
        <f t="shared" si="14"/>
        <v>0</v>
      </c>
      <c r="V82" s="6"/>
      <c r="W82" s="6"/>
      <c r="X82" s="9">
        <f t="shared" si="15"/>
        <v>0</v>
      </c>
      <c r="Y82" s="10">
        <f t="shared" si="16"/>
        <v>0</v>
      </c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10">
        <f t="shared" si="17"/>
        <v>0</v>
      </c>
      <c r="AL82" s="297" t="str">
        <f t="shared" si="18"/>
        <v/>
      </c>
    </row>
    <row r="83" spans="2:38" ht="18.75" x14ac:dyDescent="0.3">
      <c r="B83" s="11">
        <v>143</v>
      </c>
      <c r="C83" s="6">
        <v>7</v>
      </c>
      <c r="D83" s="6">
        <v>4</v>
      </c>
      <c r="E83" s="6">
        <v>0</v>
      </c>
      <c r="F83" s="6">
        <v>0</v>
      </c>
      <c r="G83" s="7">
        <f t="shared" si="11"/>
        <v>11</v>
      </c>
      <c r="H83" s="6">
        <v>1</v>
      </c>
      <c r="I83" s="6">
        <v>0</v>
      </c>
      <c r="J83" s="6">
        <v>0</v>
      </c>
      <c r="K83" s="6">
        <v>0</v>
      </c>
      <c r="L83" s="6">
        <v>0</v>
      </c>
      <c r="M83" s="7">
        <f t="shared" si="12"/>
        <v>1</v>
      </c>
      <c r="N83" s="6">
        <f t="shared" si="13"/>
        <v>10</v>
      </c>
      <c r="O83" s="8">
        <v>1</v>
      </c>
      <c r="P83" s="8">
        <v>0</v>
      </c>
      <c r="Q83" s="8">
        <v>0</v>
      </c>
      <c r="R83" s="8">
        <v>0</v>
      </c>
      <c r="S83" s="6">
        <v>0</v>
      </c>
      <c r="T83" s="6">
        <v>0</v>
      </c>
      <c r="U83" s="9">
        <f t="shared" si="14"/>
        <v>0</v>
      </c>
      <c r="V83" s="6"/>
      <c r="W83" s="6"/>
      <c r="X83" s="9">
        <f t="shared" si="15"/>
        <v>0</v>
      </c>
      <c r="Y83" s="10">
        <f t="shared" si="16"/>
        <v>0</v>
      </c>
      <c r="Z83" s="6">
        <v>2</v>
      </c>
      <c r="AA83" s="6"/>
      <c r="AB83" s="6">
        <v>1</v>
      </c>
      <c r="AC83" s="6"/>
      <c r="AD83" s="6"/>
      <c r="AE83" s="6"/>
      <c r="AF83" s="6"/>
      <c r="AG83" s="6"/>
      <c r="AH83" s="6"/>
      <c r="AI83" s="6"/>
      <c r="AJ83" s="6">
        <v>10</v>
      </c>
      <c r="AK83" s="10">
        <f t="shared" si="17"/>
        <v>13</v>
      </c>
      <c r="AL83" s="297" t="str">
        <f t="shared" si="18"/>
        <v/>
      </c>
    </row>
    <row r="84" spans="2:38" ht="18.75" x14ac:dyDescent="0.3">
      <c r="B84" s="11" t="s">
        <v>52</v>
      </c>
      <c r="C84" s="6"/>
      <c r="D84" s="6">
        <v>0</v>
      </c>
      <c r="E84" s="6">
        <v>0</v>
      </c>
      <c r="F84" s="6">
        <v>0</v>
      </c>
      <c r="G84" s="7">
        <f t="shared" si="11"/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7">
        <f t="shared" si="12"/>
        <v>0</v>
      </c>
      <c r="N84" s="6">
        <f t="shared" si="13"/>
        <v>0</v>
      </c>
      <c r="O84" s="8">
        <v>0</v>
      </c>
      <c r="P84" s="8">
        <v>0</v>
      </c>
      <c r="Q84" s="8">
        <v>0</v>
      </c>
      <c r="R84" s="8">
        <v>0</v>
      </c>
      <c r="S84" s="6">
        <v>0</v>
      </c>
      <c r="T84" s="6">
        <v>0</v>
      </c>
      <c r="U84" s="9">
        <f t="shared" si="14"/>
        <v>0</v>
      </c>
      <c r="V84" s="6"/>
      <c r="W84" s="6"/>
      <c r="X84" s="9">
        <f t="shared" si="15"/>
        <v>0</v>
      </c>
      <c r="Y84" s="10">
        <f t="shared" si="16"/>
        <v>0</v>
      </c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10">
        <f t="shared" si="17"/>
        <v>0</v>
      </c>
      <c r="AL84" s="297" t="str">
        <f t="shared" si="18"/>
        <v/>
      </c>
    </row>
    <row r="85" spans="2:38" ht="18.75" x14ac:dyDescent="0.3">
      <c r="B85" s="11" t="s">
        <v>345</v>
      </c>
      <c r="C85" s="6"/>
      <c r="D85" s="6">
        <v>0</v>
      </c>
      <c r="E85" s="6">
        <v>0</v>
      </c>
      <c r="F85" s="6">
        <v>0</v>
      </c>
      <c r="G85" s="7">
        <f t="shared" si="11"/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7">
        <f t="shared" si="12"/>
        <v>0</v>
      </c>
      <c r="N85" s="6">
        <f t="shared" si="13"/>
        <v>0</v>
      </c>
      <c r="O85" s="8">
        <v>0</v>
      </c>
      <c r="P85" s="8">
        <v>0</v>
      </c>
      <c r="Q85" s="8">
        <v>0</v>
      </c>
      <c r="R85" s="8">
        <v>0</v>
      </c>
      <c r="S85" s="6">
        <v>0</v>
      </c>
      <c r="T85" s="6">
        <v>0</v>
      </c>
      <c r="U85" s="9">
        <f t="shared" si="14"/>
        <v>0</v>
      </c>
      <c r="V85" s="6"/>
      <c r="W85" s="6"/>
      <c r="X85" s="9">
        <f t="shared" si="15"/>
        <v>0</v>
      </c>
      <c r="Y85" s="10">
        <f t="shared" si="16"/>
        <v>0</v>
      </c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10">
        <f t="shared" si="17"/>
        <v>0</v>
      </c>
      <c r="AL85" s="297" t="str">
        <f t="shared" si="18"/>
        <v/>
      </c>
    </row>
    <row r="86" spans="2:38" ht="18.75" x14ac:dyDescent="0.3">
      <c r="B86" s="11" t="s">
        <v>346</v>
      </c>
      <c r="C86" s="6"/>
      <c r="D86" s="6">
        <v>0</v>
      </c>
      <c r="E86" s="6">
        <v>0</v>
      </c>
      <c r="F86" s="6">
        <v>0</v>
      </c>
      <c r="G86" s="7">
        <f t="shared" si="11"/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7">
        <f t="shared" si="12"/>
        <v>0</v>
      </c>
      <c r="N86" s="6">
        <f t="shared" si="13"/>
        <v>0</v>
      </c>
      <c r="O86" s="8">
        <v>0</v>
      </c>
      <c r="P86" s="8">
        <v>0</v>
      </c>
      <c r="Q86" s="8">
        <v>0</v>
      </c>
      <c r="R86" s="8">
        <v>0</v>
      </c>
      <c r="S86" s="6">
        <v>0</v>
      </c>
      <c r="T86" s="6">
        <v>0</v>
      </c>
      <c r="U86" s="9">
        <f t="shared" si="14"/>
        <v>0</v>
      </c>
      <c r="V86" s="6"/>
      <c r="W86" s="6"/>
      <c r="X86" s="9">
        <f t="shared" si="15"/>
        <v>0</v>
      </c>
      <c r="Y86" s="10">
        <f t="shared" si="16"/>
        <v>0</v>
      </c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10">
        <f t="shared" si="17"/>
        <v>0</v>
      </c>
      <c r="AL86" s="297" t="str">
        <f t="shared" si="18"/>
        <v/>
      </c>
    </row>
    <row r="87" spans="2:38" ht="18.75" x14ac:dyDescent="0.3">
      <c r="B87" s="11" t="s">
        <v>347</v>
      </c>
      <c r="C87" s="6"/>
      <c r="D87" s="6">
        <v>0</v>
      </c>
      <c r="E87" s="6">
        <v>0</v>
      </c>
      <c r="F87" s="6">
        <v>0</v>
      </c>
      <c r="G87" s="7">
        <f t="shared" si="11"/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7">
        <f t="shared" si="12"/>
        <v>0</v>
      </c>
      <c r="N87" s="6">
        <f t="shared" si="13"/>
        <v>0</v>
      </c>
      <c r="O87" s="8">
        <v>0</v>
      </c>
      <c r="P87" s="8">
        <v>0</v>
      </c>
      <c r="Q87" s="8">
        <v>0</v>
      </c>
      <c r="R87" s="8">
        <v>0</v>
      </c>
      <c r="S87" s="6">
        <v>0</v>
      </c>
      <c r="T87" s="6">
        <v>0</v>
      </c>
      <c r="U87" s="9">
        <f t="shared" si="14"/>
        <v>0</v>
      </c>
      <c r="V87" s="6"/>
      <c r="W87" s="6"/>
      <c r="X87" s="9">
        <f t="shared" si="15"/>
        <v>0</v>
      </c>
      <c r="Y87" s="10">
        <f t="shared" si="16"/>
        <v>0</v>
      </c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10">
        <f t="shared" si="17"/>
        <v>0</v>
      </c>
      <c r="AL87" s="297" t="str">
        <f t="shared" si="18"/>
        <v/>
      </c>
    </row>
    <row r="88" spans="2:38" ht="18.75" x14ac:dyDescent="0.3">
      <c r="B88" s="11" t="s">
        <v>348</v>
      </c>
      <c r="C88" s="6"/>
      <c r="D88" s="6">
        <v>0</v>
      </c>
      <c r="E88" s="6">
        <v>0</v>
      </c>
      <c r="F88" s="6">
        <v>0</v>
      </c>
      <c r="G88" s="7">
        <f t="shared" si="11"/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7">
        <f t="shared" si="12"/>
        <v>0</v>
      </c>
      <c r="N88" s="6">
        <f t="shared" si="13"/>
        <v>0</v>
      </c>
      <c r="O88" s="8">
        <v>0</v>
      </c>
      <c r="P88" s="8">
        <v>0</v>
      </c>
      <c r="Q88" s="8">
        <v>0</v>
      </c>
      <c r="R88" s="8">
        <v>0</v>
      </c>
      <c r="S88" s="6">
        <v>0</v>
      </c>
      <c r="T88" s="6">
        <v>0</v>
      </c>
      <c r="U88" s="9">
        <f t="shared" si="14"/>
        <v>0</v>
      </c>
      <c r="V88" s="6"/>
      <c r="W88" s="6"/>
      <c r="X88" s="9">
        <f t="shared" si="15"/>
        <v>0</v>
      </c>
      <c r="Y88" s="10">
        <f t="shared" si="16"/>
        <v>0</v>
      </c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10">
        <f t="shared" si="17"/>
        <v>0</v>
      </c>
      <c r="AL88" s="297" t="str">
        <f t="shared" si="18"/>
        <v/>
      </c>
    </row>
    <row r="89" spans="2:38" ht="18.75" x14ac:dyDescent="0.3">
      <c r="B89" s="11" t="s">
        <v>349</v>
      </c>
      <c r="C89" s="6"/>
      <c r="D89" s="6">
        <v>0</v>
      </c>
      <c r="E89" s="6">
        <v>0</v>
      </c>
      <c r="F89" s="6">
        <v>0</v>
      </c>
      <c r="G89" s="7">
        <f t="shared" si="11"/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7">
        <f t="shared" si="12"/>
        <v>0</v>
      </c>
      <c r="N89" s="6">
        <f t="shared" si="13"/>
        <v>0</v>
      </c>
      <c r="O89" s="8">
        <v>0</v>
      </c>
      <c r="P89" s="8">
        <v>0</v>
      </c>
      <c r="Q89" s="8">
        <v>0</v>
      </c>
      <c r="R89" s="8">
        <v>0</v>
      </c>
      <c r="S89" s="6">
        <v>0</v>
      </c>
      <c r="T89" s="6">
        <v>0</v>
      </c>
      <c r="U89" s="9">
        <f t="shared" si="14"/>
        <v>0</v>
      </c>
      <c r="V89" s="6"/>
      <c r="W89" s="6"/>
      <c r="X89" s="9">
        <f t="shared" si="15"/>
        <v>0</v>
      </c>
      <c r="Y89" s="10">
        <f t="shared" si="16"/>
        <v>0</v>
      </c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10">
        <f t="shared" si="17"/>
        <v>0</v>
      </c>
      <c r="AL89" s="297" t="str">
        <f t="shared" si="18"/>
        <v/>
      </c>
    </row>
    <row r="90" spans="2:38" ht="18.75" x14ac:dyDescent="0.3">
      <c r="B90" s="11" t="s">
        <v>485</v>
      </c>
      <c r="C90" s="6"/>
      <c r="D90" s="6">
        <v>0</v>
      </c>
      <c r="E90" s="6">
        <v>0</v>
      </c>
      <c r="F90" s="6">
        <v>0</v>
      </c>
      <c r="G90" s="7">
        <f t="shared" si="11"/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7">
        <f t="shared" si="12"/>
        <v>0</v>
      </c>
      <c r="N90" s="6">
        <f t="shared" si="13"/>
        <v>0</v>
      </c>
      <c r="O90" s="8">
        <v>0</v>
      </c>
      <c r="P90" s="8">
        <v>0</v>
      </c>
      <c r="Q90" s="8">
        <v>0</v>
      </c>
      <c r="R90" s="8">
        <v>0</v>
      </c>
      <c r="S90" s="6">
        <v>0</v>
      </c>
      <c r="T90" s="6">
        <v>0</v>
      </c>
      <c r="U90" s="9">
        <f t="shared" si="14"/>
        <v>0</v>
      </c>
      <c r="V90" s="6"/>
      <c r="W90" s="6"/>
      <c r="X90" s="9">
        <f t="shared" si="15"/>
        <v>0</v>
      </c>
      <c r="Y90" s="10">
        <f t="shared" si="16"/>
        <v>0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10">
        <f t="shared" si="17"/>
        <v>0</v>
      </c>
      <c r="AL90" s="297" t="str">
        <f t="shared" si="18"/>
        <v/>
      </c>
    </row>
    <row r="91" spans="2:38" ht="18.75" x14ac:dyDescent="0.3">
      <c r="B91" s="11" t="s">
        <v>486</v>
      </c>
      <c r="C91" s="6"/>
      <c r="D91" s="6">
        <v>0</v>
      </c>
      <c r="E91" s="6">
        <v>0</v>
      </c>
      <c r="F91" s="6">
        <v>0</v>
      </c>
      <c r="G91" s="7">
        <f t="shared" si="11"/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7">
        <f t="shared" si="12"/>
        <v>0</v>
      </c>
      <c r="N91" s="6">
        <f t="shared" si="13"/>
        <v>0</v>
      </c>
      <c r="O91" s="8">
        <v>0</v>
      </c>
      <c r="P91" s="8">
        <v>0</v>
      </c>
      <c r="Q91" s="8">
        <v>0</v>
      </c>
      <c r="R91" s="8">
        <v>0</v>
      </c>
      <c r="S91" s="6">
        <v>0</v>
      </c>
      <c r="T91" s="6">
        <v>0</v>
      </c>
      <c r="U91" s="9">
        <f t="shared" si="14"/>
        <v>0</v>
      </c>
      <c r="V91" s="6"/>
      <c r="W91" s="6"/>
      <c r="X91" s="9">
        <f t="shared" si="15"/>
        <v>0</v>
      </c>
      <c r="Y91" s="10">
        <f t="shared" si="16"/>
        <v>0</v>
      </c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10">
        <f t="shared" si="17"/>
        <v>0</v>
      </c>
      <c r="AL91" s="297" t="str">
        <f t="shared" si="18"/>
        <v/>
      </c>
    </row>
    <row r="92" spans="2:38" ht="18.75" x14ac:dyDescent="0.3">
      <c r="B92" s="11" t="s">
        <v>350</v>
      </c>
      <c r="C92" s="6"/>
      <c r="D92" s="6">
        <v>1</v>
      </c>
      <c r="E92" s="6">
        <v>0</v>
      </c>
      <c r="F92" s="6">
        <v>0</v>
      </c>
      <c r="G92" s="7">
        <f t="shared" si="11"/>
        <v>1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7">
        <f t="shared" si="12"/>
        <v>0</v>
      </c>
      <c r="N92" s="6">
        <f t="shared" si="13"/>
        <v>1</v>
      </c>
      <c r="O92" s="8">
        <v>0</v>
      </c>
      <c r="P92" s="8">
        <v>0</v>
      </c>
      <c r="Q92" s="8">
        <v>0</v>
      </c>
      <c r="R92" s="8">
        <v>0</v>
      </c>
      <c r="S92" s="6">
        <v>0</v>
      </c>
      <c r="T92" s="6">
        <v>0</v>
      </c>
      <c r="U92" s="9">
        <f t="shared" si="14"/>
        <v>0</v>
      </c>
      <c r="V92" s="6"/>
      <c r="W92" s="6"/>
      <c r="X92" s="9">
        <f t="shared" si="15"/>
        <v>0</v>
      </c>
      <c r="Y92" s="10">
        <f t="shared" si="16"/>
        <v>0</v>
      </c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10">
        <f t="shared" si="17"/>
        <v>0</v>
      </c>
      <c r="AL92" s="297" t="str">
        <f t="shared" si="18"/>
        <v/>
      </c>
    </row>
    <row r="93" spans="2:38" ht="18.75" x14ac:dyDescent="0.3">
      <c r="B93" s="11">
        <v>144</v>
      </c>
      <c r="C93" s="6">
        <v>1</v>
      </c>
      <c r="D93" s="6">
        <v>0</v>
      </c>
      <c r="E93" s="6">
        <v>0</v>
      </c>
      <c r="F93" s="6">
        <v>0</v>
      </c>
      <c r="G93" s="7">
        <f t="shared" si="11"/>
        <v>1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7">
        <f t="shared" si="12"/>
        <v>0</v>
      </c>
      <c r="N93" s="6">
        <f t="shared" si="13"/>
        <v>1</v>
      </c>
      <c r="O93" s="8">
        <v>0</v>
      </c>
      <c r="P93" s="8">
        <v>0</v>
      </c>
      <c r="Q93" s="8">
        <v>0</v>
      </c>
      <c r="R93" s="8">
        <v>0</v>
      </c>
      <c r="S93" s="6">
        <v>0</v>
      </c>
      <c r="T93" s="6">
        <v>0</v>
      </c>
      <c r="U93" s="9">
        <f t="shared" si="14"/>
        <v>0</v>
      </c>
      <c r="V93" s="6"/>
      <c r="W93" s="6"/>
      <c r="X93" s="9">
        <f t="shared" si="15"/>
        <v>0</v>
      </c>
      <c r="Y93" s="10">
        <f t="shared" si="16"/>
        <v>0</v>
      </c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10">
        <f t="shared" si="17"/>
        <v>0</v>
      </c>
      <c r="AL93" s="297" t="str">
        <f t="shared" si="18"/>
        <v/>
      </c>
    </row>
    <row r="94" spans="2:38" ht="18.75" x14ac:dyDescent="0.3">
      <c r="B94" s="11" t="s">
        <v>329</v>
      </c>
      <c r="C94" s="6"/>
      <c r="D94" s="6">
        <v>0</v>
      </c>
      <c r="E94" s="6">
        <v>0</v>
      </c>
      <c r="F94" s="6">
        <v>0</v>
      </c>
      <c r="G94" s="7">
        <f t="shared" si="11"/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7">
        <f t="shared" si="12"/>
        <v>0</v>
      </c>
      <c r="N94" s="6">
        <f t="shared" si="13"/>
        <v>0</v>
      </c>
      <c r="O94" s="8">
        <v>0</v>
      </c>
      <c r="P94" s="8">
        <v>0</v>
      </c>
      <c r="Q94" s="8">
        <v>0</v>
      </c>
      <c r="R94" s="8">
        <v>0</v>
      </c>
      <c r="S94" s="6">
        <v>0</v>
      </c>
      <c r="T94" s="6">
        <v>0</v>
      </c>
      <c r="U94" s="9">
        <f t="shared" si="14"/>
        <v>0</v>
      </c>
      <c r="V94" s="6"/>
      <c r="W94" s="6"/>
      <c r="X94" s="9">
        <f t="shared" si="15"/>
        <v>0</v>
      </c>
      <c r="Y94" s="10">
        <f t="shared" si="16"/>
        <v>0</v>
      </c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10">
        <f t="shared" si="17"/>
        <v>0</v>
      </c>
      <c r="AL94" s="297" t="str">
        <f t="shared" si="18"/>
        <v/>
      </c>
    </row>
    <row r="95" spans="2:38" ht="18.75" x14ac:dyDescent="0.3">
      <c r="B95" s="11">
        <v>145</v>
      </c>
      <c r="C95" s="6"/>
      <c r="D95" s="6">
        <v>0</v>
      </c>
      <c r="E95" s="6">
        <v>0</v>
      </c>
      <c r="F95" s="6">
        <v>0</v>
      </c>
      <c r="G95" s="7">
        <f t="shared" si="11"/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7">
        <f t="shared" si="12"/>
        <v>0</v>
      </c>
      <c r="N95" s="6">
        <f t="shared" si="13"/>
        <v>0</v>
      </c>
      <c r="O95" s="8">
        <v>0</v>
      </c>
      <c r="P95" s="8">
        <v>0</v>
      </c>
      <c r="Q95" s="8">
        <v>0</v>
      </c>
      <c r="R95" s="8">
        <v>0</v>
      </c>
      <c r="S95" s="6">
        <v>0</v>
      </c>
      <c r="T95" s="6">
        <v>0</v>
      </c>
      <c r="U95" s="9">
        <f t="shared" si="14"/>
        <v>0</v>
      </c>
      <c r="V95" s="6"/>
      <c r="W95" s="6"/>
      <c r="X95" s="9">
        <f t="shared" si="15"/>
        <v>0</v>
      </c>
      <c r="Y95" s="10">
        <f t="shared" si="16"/>
        <v>0</v>
      </c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10">
        <f t="shared" si="17"/>
        <v>0</v>
      </c>
      <c r="AL95" s="297" t="str">
        <f t="shared" si="18"/>
        <v/>
      </c>
    </row>
    <row r="96" spans="2:38" ht="18.75" x14ac:dyDescent="0.3">
      <c r="B96" s="11">
        <v>146</v>
      </c>
      <c r="C96" s="6">
        <v>1</v>
      </c>
      <c r="D96" s="6">
        <v>0</v>
      </c>
      <c r="E96" s="6">
        <v>0</v>
      </c>
      <c r="F96" s="6">
        <v>0</v>
      </c>
      <c r="G96" s="7">
        <f t="shared" si="11"/>
        <v>1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7">
        <f t="shared" si="12"/>
        <v>0</v>
      </c>
      <c r="N96" s="6">
        <f t="shared" si="13"/>
        <v>1</v>
      </c>
      <c r="O96" s="8">
        <v>0</v>
      </c>
      <c r="P96" s="8">
        <v>0</v>
      </c>
      <c r="Q96" s="8">
        <v>0</v>
      </c>
      <c r="R96" s="8">
        <v>0</v>
      </c>
      <c r="S96" s="6">
        <v>0</v>
      </c>
      <c r="T96" s="6">
        <v>0</v>
      </c>
      <c r="U96" s="9">
        <f t="shared" si="14"/>
        <v>0</v>
      </c>
      <c r="V96" s="6"/>
      <c r="W96" s="6"/>
      <c r="X96" s="9">
        <f t="shared" si="15"/>
        <v>0</v>
      </c>
      <c r="Y96" s="10">
        <f t="shared" si="16"/>
        <v>0</v>
      </c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10">
        <f t="shared" si="17"/>
        <v>0</v>
      </c>
      <c r="AL96" s="297" t="str">
        <f t="shared" si="18"/>
        <v/>
      </c>
    </row>
    <row r="97" spans="2:38" ht="18.75" x14ac:dyDescent="0.3">
      <c r="B97" s="11">
        <v>147</v>
      </c>
      <c r="C97" s="6"/>
      <c r="D97" s="6">
        <v>0</v>
      </c>
      <c r="E97" s="6">
        <v>0</v>
      </c>
      <c r="F97" s="6">
        <v>0</v>
      </c>
      <c r="G97" s="7">
        <f t="shared" si="11"/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7">
        <f t="shared" si="12"/>
        <v>0</v>
      </c>
      <c r="N97" s="6">
        <f t="shared" si="13"/>
        <v>0</v>
      </c>
      <c r="O97" s="8">
        <v>0</v>
      </c>
      <c r="P97" s="8">
        <v>0</v>
      </c>
      <c r="Q97" s="8">
        <v>0</v>
      </c>
      <c r="R97" s="8">
        <v>0</v>
      </c>
      <c r="S97" s="6">
        <v>0</v>
      </c>
      <c r="T97" s="6">
        <v>0</v>
      </c>
      <c r="U97" s="9">
        <f t="shared" si="14"/>
        <v>0</v>
      </c>
      <c r="V97" s="6"/>
      <c r="W97" s="6"/>
      <c r="X97" s="9">
        <f t="shared" si="15"/>
        <v>0</v>
      </c>
      <c r="Y97" s="10">
        <f t="shared" si="16"/>
        <v>0</v>
      </c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10">
        <f t="shared" si="17"/>
        <v>0</v>
      </c>
      <c r="AL97" s="297" t="str">
        <f t="shared" si="18"/>
        <v/>
      </c>
    </row>
    <row r="98" spans="2:38" ht="18.75" x14ac:dyDescent="0.3">
      <c r="B98" s="11">
        <v>150</v>
      </c>
      <c r="C98" s="6">
        <v>1</v>
      </c>
      <c r="D98" s="6">
        <v>3</v>
      </c>
      <c r="E98" s="6">
        <v>0</v>
      </c>
      <c r="F98" s="6">
        <v>0</v>
      </c>
      <c r="G98" s="7">
        <f t="shared" si="11"/>
        <v>4</v>
      </c>
      <c r="H98" s="6">
        <v>4</v>
      </c>
      <c r="I98" s="6">
        <v>0</v>
      </c>
      <c r="J98" s="6">
        <v>0</v>
      </c>
      <c r="K98" s="6">
        <v>0</v>
      </c>
      <c r="L98" s="6">
        <v>0</v>
      </c>
      <c r="M98" s="7">
        <f t="shared" si="12"/>
        <v>4</v>
      </c>
      <c r="N98" s="6">
        <f t="shared" si="13"/>
        <v>0</v>
      </c>
      <c r="O98" s="8">
        <v>4</v>
      </c>
      <c r="P98" s="8">
        <v>0</v>
      </c>
      <c r="Q98" s="8">
        <v>0</v>
      </c>
      <c r="R98" s="8">
        <v>0</v>
      </c>
      <c r="S98" s="6">
        <v>0</v>
      </c>
      <c r="T98" s="6">
        <v>0</v>
      </c>
      <c r="U98" s="9">
        <f t="shared" si="14"/>
        <v>0</v>
      </c>
      <c r="V98" s="6"/>
      <c r="W98" s="6"/>
      <c r="X98" s="9">
        <f t="shared" si="15"/>
        <v>0</v>
      </c>
      <c r="Y98" s="10">
        <f t="shared" si="16"/>
        <v>0</v>
      </c>
      <c r="Z98" s="6">
        <v>1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10">
        <f t="shared" si="17"/>
        <v>1</v>
      </c>
      <c r="AL98" s="297" t="str">
        <f t="shared" si="18"/>
        <v/>
      </c>
    </row>
    <row r="99" spans="2:38" ht="18.75" x14ac:dyDescent="0.3">
      <c r="B99" s="11">
        <v>151</v>
      </c>
      <c r="C99" s="6">
        <v>1</v>
      </c>
      <c r="D99" s="6">
        <v>4</v>
      </c>
      <c r="E99" s="6">
        <v>0</v>
      </c>
      <c r="F99" s="6">
        <v>0</v>
      </c>
      <c r="G99" s="7">
        <f t="shared" si="11"/>
        <v>5</v>
      </c>
      <c r="H99" s="6">
        <v>4</v>
      </c>
      <c r="I99" s="6">
        <v>0</v>
      </c>
      <c r="J99" s="6">
        <v>0</v>
      </c>
      <c r="K99" s="6">
        <v>0</v>
      </c>
      <c r="L99" s="6">
        <v>0</v>
      </c>
      <c r="M99" s="7">
        <f t="shared" si="12"/>
        <v>4</v>
      </c>
      <c r="N99" s="6">
        <f t="shared" si="13"/>
        <v>1</v>
      </c>
      <c r="O99" s="8">
        <v>4</v>
      </c>
      <c r="P99" s="8">
        <v>0</v>
      </c>
      <c r="Q99" s="8">
        <v>0</v>
      </c>
      <c r="R99" s="8">
        <v>0</v>
      </c>
      <c r="S99" s="6">
        <v>0</v>
      </c>
      <c r="T99" s="6">
        <v>0</v>
      </c>
      <c r="U99" s="9">
        <f t="shared" si="14"/>
        <v>0</v>
      </c>
      <c r="V99" s="6"/>
      <c r="W99" s="6"/>
      <c r="X99" s="9">
        <f t="shared" si="15"/>
        <v>0</v>
      </c>
      <c r="Y99" s="10">
        <f t="shared" si="16"/>
        <v>0</v>
      </c>
      <c r="Z99" s="6">
        <v>1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10">
        <f t="shared" si="17"/>
        <v>1</v>
      </c>
      <c r="AL99" s="297" t="str">
        <f t="shared" si="18"/>
        <v/>
      </c>
    </row>
    <row r="100" spans="2:38" ht="18.75" x14ac:dyDescent="0.3">
      <c r="B100" s="11">
        <v>152</v>
      </c>
      <c r="C100" s="6"/>
      <c r="D100" s="6">
        <v>0</v>
      </c>
      <c r="E100" s="6">
        <v>0</v>
      </c>
      <c r="F100" s="6">
        <v>0</v>
      </c>
      <c r="G100" s="7">
        <f t="shared" si="11"/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7">
        <f t="shared" si="12"/>
        <v>0</v>
      </c>
      <c r="N100" s="6">
        <f t="shared" si="13"/>
        <v>0</v>
      </c>
      <c r="O100" s="8">
        <v>0</v>
      </c>
      <c r="P100" s="8">
        <v>0</v>
      </c>
      <c r="Q100" s="8">
        <v>0</v>
      </c>
      <c r="R100" s="8">
        <v>0</v>
      </c>
      <c r="S100" s="6">
        <v>0</v>
      </c>
      <c r="T100" s="6">
        <v>0</v>
      </c>
      <c r="U100" s="9">
        <f t="shared" si="14"/>
        <v>0</v>
      </c>
      <c r="V100" s="6"/>
      <c r="W100" s="6"/>
      <c r="X100" s="9">
        <f t="shared" si="15"/>
        <v>0</v>
      </c>
      <c r="Y100" s="10">
        <f t="shared" si="16"/>
        <v>0</v>
      </c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10">
        <f t="shared" si="17"/>
        <v>0</v>
      </c>
      <c r="AL100" s="297" t="str">
        <f t="shared" si="18"/>
        <v/>
      </c>
    </row>
    <row r="101" spans="2:38" ht="18.75" x14ac:dyDescent="0.3">
      <c r="B101" s="11">
        <v>153</v>
      </c>
      <c r="C101" s="6"/>
      <c r="D101" s="6">
        <v>0</v>
      </c>
      <c r="E101" s="6">
        <v>0</v>
      </c>
      <c r="F101" s="6">
        <v>0</v>
      </c>
      <c r="G101" s="7">
        <f t="shared" si="11"/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7">
        <f t="shared" si="12"/>
        <v>0</v>
      </c>
      <c r="N101" s="6">
        <f t="shared" si="13"/>
        <v>0</v>
      </c>
      <c r="O101" s="8">
        <v>0</v>
      </c>
      <c r="P101" s="8">
        <v>0</v>
      </c>
      <c r="Q101" s="8">
        <v>0</v>
      </c>
      <c r="R101" s="8">
        <v>0</v>
      </c>
      <c r="S101" s="6">
        <v>0</v>
      </c>
      <c r="T101" s="6">
        <v>0</v>
      </c>
      <c r="U101" s="9">
        <f t="shared" si="14"/>
        <v>0</v>
      </c>
      <c r="V101" s="6"/>
      <c r="W101" s="6"/>
      <c r="X101" s="9">
        <f t="shared" si="15"/>
        <v>0</v>
      </c>
      <c r="Y101" s="10">
        <f t="shared" si="16"/>
        <v>0</v>
      </c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10">
        <f t="shared" si="17"/>
        <v>0</v>
      </c>
      <c r="AL101" s="297" t="str">
        <f t="shared" si="18"/>
        <v/>
      </c>
    </row>
    <row r="102" spans="2:38" ht="18.75" x14ac:dyDescent="0.3">
      <c r="B102" s="11">
        <v>154</v>
      </c>
      <c r="C102" s="6"/>
      <c r="D102" s="6">
        <v>0</v>
      </c>
      <c r="E102" s="6">
        <v>0</v>
      </c>
      <c r="F102" s="6">
        <v>0</v>
      </c>
      <c r="G102" s="7">
        <f t="shared" si="11"/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7">
        <f t="shared" si="12"/>
        <v>0</v>
      </c>
      <c r="N102" s="6">
        <f t="shared" si="13"/>
        <v>0</v>
      </c>
      <c r="O102" s="8">
        <v>0</v>
      </c>
      <c r="P102" s="8">
        <v>0</v>
      </c>
      <c r="Q102" s="8">
        <v>0</v>
      </c>
      <c r="R102" s="8">
        <v>0</v>
      </c>
      <c r="S102" s="6">
        <v>0</v>
      </c>
      <c r="T102" s="6">
        <v>0</v>
      </c>
      <c r="U102" s="9">
        <f t="shared" si="14"/>
        <v>0</v>
      </c>
      <c r="V102" s="6"/>
      <c r="W102" s="6"/>
      <c r="X102" s="9">
        <f t="shared" si="15"/>
        <v>0</v>
      </c>
      <c r="Y102" s="10">
        <f t="shared" si="16"/>
        <v>0</v>
      </c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10">
        <f t="shared" si="17"/>
        <v>0</v>
      </c>
      <c r="AL102" s="297" t="str">
        <f t="shared" si="18"/>
        <v/>
      </c>
    </row>
    <row r="103" spans="2:38" ht="18.75" x14ac:dyDescent="0.3">
      <c r="B103" s="11">
        <v>155</v>
      </c>
      <c r="C103" s="6"/>
      <c r="D103" s="6">
        <v>0</v>
      </c>
      <c r="E103" s="6">
        <v>0</v>
      </c>
      <c r="F103" s="6">
        <v>0</v>
      </c>
      <c r="G103" s="7">
        <f t="shared" si="11"/>
        <v>0</v>
      </c>
      <c r="H103" s="6">
        <v>0</v>
      </c>
      <c r="I103" s="6">
        <v>0</v>
      </c>
      <c r="J103" s="6">
        <v>0</v>
      </c>
      <c r="K103" s="6">
        <v>0</v>
      </c>
      <c r="L103" s="6">
        <v>0</v>
      </c>
      <c r="M103" s="7">
        <f t="shared" si="12"/>
        <v>0</v>
      </c>
      <c r="N103" s="6">
        <f t="shared" si="13"/>
        <v>0</v>
      </c>
      <c r="O103" s="8">
        <v>0</v>
      </c>
      <c r="P103" s="8">
        <v>0</v>
      </c>
      <c r="Q103" s="8">
        <v>0</v>
      </c>
      <c r="R103" s="8">
        <v>0</v>
      </c>
      <c r="S103" s="6">
        <v>0</v>
      </c>
      <c r="T103" s="6">
        <v>0</v>
      </c>
      <c r="U103" s="9">
        <f t="shared" si="14"/>
        <v>0</v>
      </c>
      <c r="V103" s="6"/>
      <c r="W103" s="6"/>
      <c r="X103" s="9">
        <f t="shared" si="15"/>
        <v>0</v>
      </c>
      <c r="Y103" s="10">
        <f t="shared" si="16"/>
        <v>0</v>
      </c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10">
        <f t="shared" si="17"/>
        <v>0</v>
      </c>
      <c r="AL103" s="297" t="str">
        <f t="shared" si="18"/>
        <v/>
      </c>
    </row>
    <row r="104" spans="2:38" ht="18.75" x14ac:dyDescent="0.3">
      <c r="B104" s="11">
        <v>156</v>
      </c>
      <c r="C104" s="6"/>
      <c r="D104" s="6">
        <v>0</v>
      </c>
      <c r="E104" s="6">
        <v>0</v>
      </c>
      <c r="F104" s="6">
        <v>0</v>
      </c>
      <c r="G104" s="7">
        <f t="shared" si="11"/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7">
        <f t="shared" si="12"/>
        <v>0</v>
      </c>
      <c r="N104" s="6">
        <f t="shared" si="13"/>
        <v>0</v>
      </c>
      <c r="O104" s="8">
        <v>0</v>
      </c>
      <c r="P104" s="8">
        <v>0</v>
      </c>
      <c r="Q104" s="8">
        <v>0</v>
      </c>
      <c r="R104" s="8">
        <v>0</v>
      </c>
      <c r="S104" s="6">
        <v>0</v>
      </c>
      <c r="T104" s="6">
        <v>0</v>
      </c>
      <c r="U104" s="9">
        <f t="shared" si="14"/>
        <v>0</v>
      </c>
      <c r="V104" s="6"/>
      <c r="W104" s="6"/>
      <c r="X104" s="9">
        <f t="shared" si="15"/>
        <v>0</v>
      </c>
      <c r="Y104" s="10">
        <f t="shared" si="16"/>
        <v>0</v>
      </c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10">
        <f t="shared" si="17"/>
        <v>0</v>
      </c>
      <c r="AL104" s="297" t="str">
        <f t="shared" si="18"/>
        <v/>
      </c>
    </row>
    <row r="105" spans="2:38" ht="18.75" x14ac:dyDescent="0.3">
      <c r="B105" s="11" t="s">
        <v>112</v>
      </c>
      <c r="C105" s="6"/>
      <c r="D105" s="6">
        <v>0</v>
      </c>
      <c r="E105" s="6">
        <v>0</v>
      </c>
      <c r="F105" s="6">
        <v>0</v>
      </c>
      <c r="G105" s="7">
        <f t="shared" si="11"/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7">
        <f t="shared" si="12"/>
        <v>0</v>
      </c>
      <c r="N105" s="6">
        <f t="shared" si="13"/>
        <v>0</v>
      </c>
      <c r="O105" s="8">
        <v>0</v>
      </c>
      <c r="P105" s="8">
        <v>0</v>
      </c>
      <c r="Q105" s="8">
        <v>0</v>
      </c>
      <c r="R105" s="8">
        <v>0</v>
      </c>
      <c r="S105" s="6">
        <v>0</v>
      </c>
      <c r="T105" s="6">
        <v>0</v>
      </c>
      <c r="U105" s="9">
        <f t="shared" si="14"/>
        <v>0</v>
      </c>
      <c r="V105" s="6"/>
      <c r="W105" s="6"/>
      <c r="X105" s="9">
        <f t="shared" si="15"/>
        <v>0</v>
      </c>
      <c r="Y105" s="10">
        <f t="shared" si="16"/>
        <v>0</v>
      </c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10">
        <f t="shared" si="17"/>
        <v>0</v>
      </c>
      <c r="AL105" s="297" t="str">
        <f t="shared" si="18"/>
        <v/>
      </c>
    </row>
    <row r="106" spans="2:38" ht="18.75" x14ac:dyDescent="0.3">
      <c r="B106" s="11">
        <v>160</v>
      </c>
      <c r="C106" s="6"/>
      <c r="D106" s="6">
        <v>0</v>
      </c>
      <c r="E106" s="6">
        <v>0</v>
      </c>
      <c r="F106" s="6">
        <v>0</v>
      </c>
      <c r="G106" s="7">
        <f t="shared" si="11"/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7">
        <f t="shared" si="12"/>
        <v>0</v>
      </c>
      <c r="N106" s="6">
        <f t="shared" si="13"/>
        <v>0</v>
      </c>
      <c r="O106" s="8">
        <v>0</v>
      </c>
      <c r="P106" s="8">
        <v>0</v>
      </c>
      <c r="Q106" s="8">
        <v>0</v>
      </c>
      <c r="R106" s="8">
        <v>0</v>
      </c>
      <c r="S106" s="6">
        <v>0</v>
      </c>
      <c r="T106" s="6">
        <v>0</v>
      </c>
      <c r="U106" s="9">
        <f t="shared" si="14"/>
        <v>0</v>
      </c>
      <c r="V106" s="6"/>
      <c r="W106" s="6"/>
      <c r="X106" s="9">
        <f t="shared" si="15"/>
        <v>0</v>
      </c>
      <c r="Y106" s="10">
        <f t="shared" si="16"/>
        <v>0</v>
      </c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10">
        <f t="shared" si="17"/>
        <v>0</v>
      </c>
      <c r="AL106" s="297" t="str">
        <f t="shared" si="18"/>
        <v/>
      </c>
    </row>
    <row r="107" spans="2:38" ht="18.75" x14ac:dyDescent="0.3">
      <c r="B107" s="11">
        <v>161</v>
      </c>
      <c r="C107" s="6">
        <v>1</v>
      </c>
      <c r="D107" s="6">
        <v>1</v>
      </c>
      <c r="E107" s="6">
        <v>0</v>
      </c>
      <c r="F107" s="6">
        <v>0</v>
      </c>
      <c r="G107" s="7">
        <f t="shared" si="11"/>
        <v>2</v>
      </c>
      <c r="H107" s="6">
        <v>2</v>
      </c>
      <c r="I107" s="6">
        <v>0</v>
      </c>
      <c r="J107" s="6">
        <v>0</v>
      </c>
      <c r="K107" s="6">
        <v>0</v>
      </c>
      <c r="L107" s="6">
        <v>0</v>
      </c>
      <c r="M107" s="7">
        <f t="shared" si="12"/>
        <v>2</v>
      </c>
      <c r="N107" s="6">
        <f t="shared" si="13"/>
        <v>0</v>
      </c>
      <c r="O107" s="8">
        <v>2</v>
      </c>
      <c r="P107" s="8">
        <v>0</v>
      </c>
      <c r="Q107" s="8">
        <v>0</v>
      </c>
      <c r="R107" s="8">
        <v>0</v>
      </c>
      <c r="S107" s="6">
        <v>0</v>
      </c>
      <c r="T107" s="6">
        <v>0</v>
      </c>
      <c r="U107" s="9">
        <f t="shared" si="14"/>
        <v>0</v>
      </c>
      <c r="V107" s="6"/>
      <c r="W107" s="6"/>
      <c r="X107" s="9">
        <f t="shared" si="15"/>
        <v>0</v>
      </c>
      <c r="Y107" s="10">
        <f t="shared" si="16"/>
        <v>0</v>
      </c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10">
        <f t="shared" si="17"/>
        <v>0</v>
      </c>
      <c r="AL107" s="297" t="str">
        <f t="shared" si="18"/>
        <v/>
      </c>
    </row>
    <row r="108" spans="2:38" ht="18.75" x14ac:dyDescent="0.3">
      <c r="B108" s="11">
        <v>162</v>
      </c>
      <c r="C108" s="6"/>
      <c r="D108" s="6">
        <v>0</v>
      </c>
      <c r="E108" s="6">
        <v>0</v>
      </c>
      <c r="F108" s="6">
        <v>0</v>
      </c>
      <c r="G108" s="7">
        <f t="shared" si="11"/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7">
        <f t="shared" si="12"/>
        <v>0</v>
      </c>
      <c r="N108" s="6">
        <f t="shared" si="13"/>
        <v>0</v>
      </c>
      <c r="O108" s="8">
        <v>0</v>
      </c>
      <c r="P108" s="8">
        <v>0</v>
      </c>
      <c r="Q108" s="8">
        <v>0</v>
      </c>
      <c r="R108" s="8">
        <v>0</v>
      </c>
      <c r="S108" s="6">
        <v>0</v>
      </c>
      <c r="T108" s="6">
        <v>0</v>
      </c>
      <c r="U108" s="9">
        <f t="shared" si="14"/>
        <v>0</v>
      </c>
      <c r="V108" s="6"/>
      <c r="W108" s="6"/>
      <c r="X108" s="9">
        <f t="shared" si="15"/>
        <v>0</v>
      </c>
      <c r="Y108" s="10">
        <f t="shared" si="16"/>
        <v>0</v>
      </c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10">
        <f t="shared" si="17"/>
        <v>0</v>
      </c>
      <c r="AL108" s="297" t="str">
        <f t="shared" si="18"/>
        <v/>
      </c>
    </row>
    <row r="109" spans="2:38" ht="18.75" x14ac:dyDescent="0.3">
      <c r="B109" s="11">
        <v>164</v>
      </c>
      <c r="C109" s="6">
        <v>1</v>
      </c>
      <c r="D109" s="6">
        <v>0</v>
      </c>
      <c r="E109" s="6">
        <v>0</v>
      </c>
      <c r="F109" s="6">
        <v>0</v>
      </c>
      <c r="G109" s="7">
        <f t="shared" si="11"/>
        <v>1</v>
      </c>
      <c r="H109" s="6">
        <v>0</v>
      </c>
      <c r="I109" s="6">
        <v>0</v>
      </c>
      <c r="J109" s="6">
        <v>1</v>
      </c>
      <c r="K109" s="6">
        <v>0</v>
      </c>
      <c r="L109" s="6">
        <v>0</v>
      </c>
      <c r="M109" s="7">
        <f t="shared" si="12"/>
        <v>1</v>
      </c>
      <c r="N109" s="6">
        <f t="shared" si="13"/>
        <v>0</v>
      </c>
      <c r="O109" s="8">
        <v>1</v>
      </c>
      <c r="P109" s="8">
        <v>0</v>
      </c>
      <c r="Q109" s="8">
        <v>0</v>
      </c>
      <c r="R109" s="8">
        <v>0</v>
      </c>
      <c r="S109" s="6">
        <v>0</v>
      </c>
      <c r="T109" s="6">
        <v>0</v>
      </c>
      <c r="U109" s="9">
        <f t="shared" si="14"/>
        <v>0</v>
      </c>
      <c r="V109" s="6"/>
      <c r="W109" s="6"/>
      <c r="X109" s="9">
        <f t="shared" si="15"/>
        <v>0</v>
      </c>
      <c r="Y109" s="10">
        <f t="shared" si="16"/>
        <v>0</v>
      </c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10">
        <f t="shared" si="17"/>
        <v>0</v>
      </c>
      <c r="AL109" s="297" t="str">
        <f t="shared" si="18"/>
        <v/>
      </c>
    </row>
    <row r="110" spans="2:38" ht="18.75" x14ac:dyDescent="0.3">
      <c r="B110" s="11" t="s">
        <v>113</v>
      </c>
      <c r="C110" s="6"/>
      <c r="D110" s="6">
        <v>0</v>
      </c>
      <c r="E110" s="6">
        <v>0</v>
      </c>
      <c r="F110" s="6">
        <v>0</v>
      </c>
      <c r="G110" s="7">
        <f t="shared" si="11"/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7">
        <f t="shared" si="12"/>
        <v>0</v>
      </c>
      <c r="N110" s="6">
        <f t="shared" si="13"/>
        <v>0</v>
      </c>
      <c r="O110" s="8">
        <v>0</v>
      </c>
      <c r="P110" s="8">
        <v>0</v>
      </c>
      <c r="Q110" s="8">
        <v>0</v>
      </c>
      <c r="R110" s="8">
        <v>0</v>
      </c>
      <c r="S110" s="6">
        <v>0</v>
      </c>
      <c r="T110" s="6">
        <v>0</v>
      </c>
      <c r="U110" s="9">
        <f t="shared" si="14"/>
        <v>0</v>
      </c>
      <c r="V110" s="6"/>
      <c r="W110" s="6"/>
      <c r="X110" s="9">
        <f t="shared" si="15"/>
        <v>0</v>
      </c>
      <c r="Y110" s="10">
        <f t="shared" si="16"/>
        <v>0</v>
      </c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10">
        <f t="shared" si="17"/>
        <v>0</v>
      </c>
      <c r="AL110" s="297" t="str">
        <f t="shared" si="18"/>
        <v/>
      </c>
    </row>
    <row r="111" spans="2:38" ht="18.75" x14ac:dyDescent="0.3">
      <c r="B111" s="11" t="s">
        <v>54</v>
      </c>
      <c r="C111" s="6"/>
      <c r="D111" s="6">
        <v>0</v>
      </c>
      <c r="E111" s="6">
        <v>0</v>
      </c>
      <c r="F111" s="6">
        <v>0</v>
      </c>
      <c r="G111" s="7">
        <f t="shared" si="11"/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7">
        <f t="shared" si="12"/>
        <v>0</v>
      </c>
      <c r="N111" s="6">
        <f t="shared" si="13"/>
        <v>0</v>
      </c>
      <c r="O111" s="8">
        <v>0</v>
      </c>
      <c r="P111" s="8">
        <v>0</v>
      </c>
      <c r="Q111" s="8">
        <v>0</v>
      </c>
      <c r="R111" s="8">
        <v>0</v>
      </c>
      <c r="S111" s="6">
        <v>0</v>
      </c>
      <c r="T111" s="6">
        <v>0</v>
      </c>
      <c r="U111" s="9">
        <f t="shared" si="14"/>
        <v>0</v>
      </c>
      <c r="V111" s="6"/>
      <c r="W111" s="6"/>
      <c r="X111" s="9">
        <f t="shared" si="15"/>
        <v>0</v>
      </c>
      <c r="Y111" s="10">
        <f t="shared" si="16"/>
        <v>0</v>
      </c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10">
        <f t="shared" si="17"/>
        <v>0</v>
      </c>
      <c r="AL111" s="297" t="str">
        <f t="shared" si="18"/>
        <v/>
      </c>
    </row>
    <row r="112" spans="2:38" ht="18.75" x14ac:dyDescent="0.3">
      <c r="B112" s="11">
        <v>165</v>
      </c>
      <c r="C112" s="6"/>
      <c r="D112" s="6">
        <v>0</v>
      </c>
      <c r="E112" s="6">
        <v>0</v>
      </c>
      <c r="F112" s="6">
        <v>0</v>
      </c>
      <c r="G112" s="7">
        <f t="shared" si="11"/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7">
        <f t="shared" si="12"/>
        <v>0</v>
      </c>
      <c r="N112" s="6">
        <f t="shared" si="13"/>
        <v>0</v>
      </c>
      <c r="O112" s="8">
        <v>0</v>
      </c>
      <c r="P112" s="8">
        <v>0</v>
      </c>
      <c r="Q112" s="8">
        <v>0</v>
      </c>
      <c r="R112" s="8">
        <v>0</v>
      </c>
      <c r="S112" s="6">
        <v>0</v>
      </c>
      <c r="T112" s="6">
        <v>0</v>
      </c>
      <c r="U112" s="9">
        <f t="shared" si="14"/>
        <v>0</v>
      </c>
      <c r="V112" s="6"/>
      <c r="W112" s="6"/>
      <c r="X112" s="9">
        <f t="shared" si="15"/>
        <v>0</v>
      </c>
      <c r="Y112" s="10">
        <f t="shared" si="16"/>
        <v>0</v>
      </c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10">
        <f t="shared" si="17"/>
        <v>0</v>
      </c>
      <c r="AL112" s="297" t="str">
        <f t="shared" si="18"/>
        <v/>
      </c>
    </row>
    <row r="113" spans="2:38" ht="18.75" x14ac:dyDescent="0.3">
      <c r="B113" s="11">
        <v>168</v>
      </c>
      <c r="C113" s="6"/>
      <c r="D113" s="6">
        <v>0</v>
      </c>
      <c r="E113" s="6">
        <v>0</v>
      </c>
      <c r="F113" s="6">
        <v>0</v>
      </c>
      <c r="G113" s="7">
        <f t="shared" si="11"/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7">
        <f t="shared" si="12"/>
        <v>0</v>
      </c>
      <c r="N113" s="6">
        <f t="shared" si="13"/>
        <v>0</v>
      </c>
      <c r="O113" s="8">
        <v>0</v>
      </c>
      <c r="P113" s="8">
        <v>0</v>
      </c>
      <c r="Q113" s="8">
        <v>0</v>
      </c>
      <c r="R113" s="8">
        <v>0</v>
      </c>
      <c r="S113" s="6">
        <v>0</v>
      </c>
      <c r="T113" s="6">
        <v>0</v>
      </c>
      <c r="U113" s="9">
        <f t="shared" si="14"/>
        <v>0</v>
      </c>
      <c r="V113" s="6"/>
      <c r="W113" s="6"/>
      <c r="X113" s="9">
        <f t="shared" si="15"/>
        <v>0</v>
      </c>
      <c r="Y113" s="10">
        <f t="shared" si="16"/>
        <v>0</v>
      </c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10">
        <f t="shared" si="17"/>
        <v>0</v>
      </c>
      <c r="AL113" s="297" t="str">
        <f t="shared" si="18"/>
        <v/>
      </c>
    </row>
    <row r="114" spans="2:38" ht="18.75" x14ac:dyDescent="0.3">
      <c r="B114" s="11" t="s">
        <v>55</v>
      </c>
      <c r="C114" s="6"/>
      <c r="D114" s="6">
        <v>0</v>
      </c>
      <c r="E114" s="6">
        <v>0</v>
      </c>
      <c r="F114" s="6">
        <v>0</v>
      </c>
      <c r="G114" s="7">
        <f t="shared" si="11"/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7">
        <f t="shared" si="12"/>
        <v>0</v>
      </c>
      <c r="N114" s="6">
        <f t="shared" si="13"/>
        <v>0</v>
      </c>
      <c r="O114" s="8">
        <v>0</v>
      </c>
      <c r="P114" s="8">
        <v>0</v>
      </c>
      <c r="Q114" s="8">
        <v>0</v>
      </c>
      <c r="R114" s="8">
        <v>0</v>
      </c>
      <c r="S114" s="6">
        <v>0</v>
      </c>
      <c r="T114" s="6">
        <v>0</v>
      </c>
      <c r="U114" s="9">
        <f t="shared" si="14"/>
        <v>0</v>
      </c>
      <c r="V114" s="6"/>
      <c r="W114" s="6"/>
      <c r="X114" s="9">
        <f t="shared" si="15"/>
        <v>0</v>
      </c>
      <c r="Y114" s="10">
        <f t="shared" si="16"/>
        <v>0</v>
      </c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10">
        <f t="shared" si="17"/>
        <v>0</v>
      </c>
      <c r="AL114" s="297" t="str">
        <f t="shared" si="18"/>
        <v/>
      </c>
    </row>
    <row r="115" spans="2:38" ht="18.75" x14ac:dyDescent="0.3">
      <c r="B115" s="11" t="s">
        <v>351</v>
      </c>
      <c r="C115" s="6"/>
      <c r="D115" s="6">
        <v>0</v>
      </c>
      <c r="E115" s="6">
        <v>0</v>
      </c>
      <c r="F115" s="6">
        <v>0</v>
      </c>
      <c r="G115" s="7">
        <f t="shared" si="11"/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7">
        <f t="shared" si="12"/>
        <v>0</v>
      </c>
      <c r="N115" s="6">
        <f t="shared" si="13"/>
        <v>0</v>
      </c>
      <c r="O115" s="8">
        <v>0</v>
      </c>
      <c r="P115" s="8">
        <v>0</v>
      </c>
      <c r="Q115" s="8">
        <v>0</v>
      </c>
      <c r="R115" s="8">
        <v>0</v>
      </c>
      <c r="S115" s="6">
        <v>0</v>
      </c>
      <c r="T115" s="6">
        <v>0</v>
      </c>
      <c r="U115" s="9">
        <f t="shared" si="14"/>
        <v>0</v>
      </c>
      <c r="V115" s="6"/>
      <c r="W115" s="6"/>
      <c r="X115" s="9">
        <f t="shared" si="15"/>
        <v>0</v>
      </c>
      <c r="Y115" s="10">
        <f t="shared" si="16"/>
        <v>0</v>
      </c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10">
        <f t="shared" si="17"/>
        <v>0</v>
      </c>
      <c r="AL115" s="297" t="str">
        <f t="shared" si="18"/>
        <v/>
      </c>
    </row>
    <row r="116" spans="2:38" ht="18.75" x14ac:dyDescent="0.3">
      <c r="B116" s="11" t="s">
        <v>352</v>
      </c>
      <c r="C116" s="6"/>
      <c r="D116" s="6">
        <v>0</v>
      </c>
      <c r="E116" s="6">
        <v>0</v>
      </c>
      <c r="F116" s="6">
        <v>0</v>
      </c>
      <c r="G116" s="7">
        <f t="shared" si="11"/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7">
        <f t="shared" si="12"/>
        <v>0</v>
      </c>
      <c r="N116" s="6">
        <f t="shared" si="13"/>
        <v>0</v>
      </c>
      <c r="O116" s="8">
        <v>0</v>
      </c>
      <c r="P116" s="8">
        <v>0</v>
      </c>
      <c r="Q116" s="8">
        <v>0</v>
      </c>
      <c r="R116" s="8">
        <v>0</v>
      </c>
      <c r="S116" s="6">
        <v>0</v>
      </c>
      <c r="T116" s="6">
        <v>0</v>
      </c>
      <c r="U116" s="9">
        <f t="shared" si="14"/>
        <v>0</v>
      </c>
      <c r="V116" s="6"/>
      <c r="W116" s="6"/>
      <c r="X116" s="9">
        <f t="shared" si="15"/>
        <v>0</v>
      </c>
      <c r="Y116" s="10">
        <f t="shared" si="16"/>
        <v>0</v>
      </c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10">
        <f t="shared" si="17"/>
        <v>0</v>
      </c>
      <c r="AL116" s="297" t="str">
        <f t="shared" si="18"/>
        <v/>
      </c>
    </row>
    <row r="117" spans="2:38" ht="18.75" x14ac:dyDescent="0.3">
      <c r="B117" s="11">
        <v>171</v>
      </c>
      <c r="C117" s="6"/>
      <c r="D117" s="6">
        <v>0</v>
      </c>
      <c r="E117" s="6">
        <v>0</v>
      </c>
      <c r="F117" s="6">
        <v>0</v>
      </c>
      <c r="G117" s="7">
        <f t="shared" si="11"/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7">
        <f t="shared" si="12"/>
        <v>0</v>
      </c>
      <c r="N117" s="6">
        <f t="shared" si="13"/>
        <v>0</v>
      </c>
      <c r="O117" s="8">
        <v>0</v>
      </c>
      <c r="P117" s="8">
        <v>0</v>
      </c>
      <c r="Q117" s="8">
        <v>0</v>
      </c>
      <c r="R117" s="8">
        <v>0</v>
      </c>
      <c r="S117" s="6">
        <v>0</v>
      </c>
      <c r="T117" s="6">
        <v>0</v>
      </c>
      <c r="U117" s="9">
        <f t="shared" si="14"/>
        <v>0</v>
      </c>
      <c r="V117" s="6"/>
      <c r="W117" s="6"/>
      <c r="X117" s="9">
        <f t="shared" si="15"/>
        <v>0</v>
      </c>
      <c r="Y117" s="10">
        <f t="shared" si="16"/>
        <v>0</v>
      </c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10">
        <f t="shared" si="17"/>
        <v>0</v>
      </c>
      <c r="AL117" s="297" t="str">
        <f t="shared" si="18"/>
        <v/>
      </c>
    </row>
    <row r="118" spans="2:38" ht="18.75" x14ac:dyDescent="0.3">
      <c r="B118" s="11">
        <v>172</v>
      </c>
      <c r="C118" s="6"/>
      <c r="D118" s="6">
        <v>1</v>
      </c>
      <c r="E118" s="6">
        <v>0</v>
      </c>
      <c r="F118" s="6">
        <v>0</v>
      </c>
      <c r="G118" s="7">
        <f t="shared" si="11"/>
        <v>1</v>
      </c>
      <c r="H118" s="6">
        <v>1</v>
      </c>
      <c r="I118" s="6">
        <v>0</v>
      </c>
      <c r="J118" s="6">
        <v>0</v>
      </c>
      <c r="K118" s="6">
        <v>0</v>
      </c>
      <c r="L118" s="6">
        <v>0</v>
      </c>
      <c r="M118" s="7">
        <f t="shared" si="12"/>
        <v>1</v>
      </c>
      <c r="N118" s="6">
        <f t="shared" si="13"/>
        <v>0</v>
      </c>
      <c r="O118" s="8">
        <v>1</v>
      </c>
      <c r="P118" s="8">
        <v>0</v>
      </c>
      <c r="Q118" s="8">
        <v>0</v>
      </c>
      <c r="R118" s="8">
        <v>0</v>
      </c>
      <c r="S118" s="6">
        <v>0</v>
      </c>
      <c r="T118" s="6">
        <v>1</v>
      </c>
      <c r="U118" s="9">
        <f t="shared" si="14"/>
        <v>1</v>
      </c>
      <c r="V118" s="6"/>
      <c r="W118" s="6"/>
      <c r="X118" s="9">
        <f t="shared" si="15"/>
        <v>0</v>
      </c>
      <c r="Y118" s="10">
        <f t="shared" si="16"/>
        <v>1</v>
      </c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10">
        <f t="shared" si="17"/>
        <v>0</v>
      </c>
      <c r="AL118" s="297" t="str">
        <f t="shared" si="18"/>
        <v/>
      </c>
    </row>
    <row r="119" spans="2:38" ht="18.75" x14ac:dyDescent="0.3">
      <c r="B119" s="11">
        <v>173</v>
      </c>
      <c r="C119" s="6"/>
      <c r="D119" s="6">
        <v>0</v>
      </c>
      <c r="E119" s="6">
        <v>0</v>
      </c>
      <c r="F119" s="6">
        <v>0</v>
      </c>
      <c r="G119" s="7">
        <f t="shared" si="11"/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7">
        <f t="shared" si="12"/>
        <v>0</v>
      </c>
      <c r="N119" s="6">
        <f t="shared" si="13"/>
        <v>0</v>
      </c>
      <c r="O119" s="8">
        <v>0</v>
      </c>
      <c r="P119" s="8">
        <v>0</v>
      </c>
      <c r="Q119" s="8">
        <v>0</v>
      </c>
      <c r="R119" s="8">
        <v>0</v>
      </c>
      <c r="S119" s="6">
        <v>0</v>
      </c>
      <c r="T119" s="6">
        <v>0</v>
      </c>
      <c r="U119" s="9">
        <f t="shared" si="14"/>
        <v>0</v>
      </c>
      <c r="V119" s="6"/>
      <c r="W119" s="6"/>
      <c r="X119" s="9">
        <f t="shared" si="15"/>
        <v>0</v>
      </c>
      <c r="Y119" s="10">
        <f t="shared" si="16"/>
        <v>0</v>
      </c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10">
        <f t="shared" si="17"/>
        <v>0</v>
      </c>
      <c r="AL119" s="297" t="str">
        <f t="shared" si="18"/>
        <v/>
      </c>
    </row>
    <row r="120" spans="2:38" ht="18.75" x14ac:dyDescent="0.3">
      <c r="B120" s="11">
        <v>174</v>
      </c>
      <c r="C120" s="6"/>
      <c r="D120" s="6">
        <v>0</v>
      </c>
      <c r="E120" s="6">
        <v>0</v>
      </c>
      <c r="F120" s="6">
        <v>0</v>
      </c>
      <c r="G120" s="7">
        <f t="shared" si="11"/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7">
        <f t="shared" si="12"/>
        <v>0</v>
      </c>
      <c r="N120" s="6">
        <f t="shared" si="13"/>
        <v>0</v>
      </c>
      <c r="O120" s="8">
        <v>0</v>
      </c>
      <c r="P120" s="8">
        <v>0</v>
      </c>
      <c r="Q120" s="8">
        <v>0</v>
      </c>
      <c r="R120" s="8">
        <v>0</v>
      </c>
      <c r="S120" s="6">
        <v>0</v>
      </c>
      <c r="T120" s="6">
        <v>0</v>
      </c>
      <c r="U120" s="9">
        <f t="shared" si="14"/>
        <v>0</v>
      </c>
      <c r="V120" s="6"/>
      <c r="W120" s="6"/>
      <c r="X120" s="9">
        <f t="shared" si="15"/>
        <v>0</v>
      </c>
      <c r="Y120" s="10">
        <f t="shared" si="16"/>
        <v>0</v>
      </c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10">
        <f t="shared" si="17"/>
        <v>0</v>
      </c>
      <c r="AL120" s="297" t="str">
        <f t="shared" si="18"/>
        <v/>
      </c>
    </row>
    <row r="121" spans="2:38" ht="18.75" x14ac:dyDescent="0.3">
      <c r="B121" s="11">
        <v>175</v>
      </c>
      <c r="C121" s="6"/>
      <c r="D121" s="6">
        <v>0</v>
      </c>
      <c r="E121" s="6">
        <v>0</v>
      </c>
      <c r="F121" s="6">
        <v>0</v>
      </c>
      <c r="G121" s="7">
        <f t="shared" si="11"/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7">
        <f t="shared" si="12"/>
        <v>0</v>
      </c>
      <c r="N121" s="6">
        <f t="shared" si="13"/>
        <v>0</v>
      </c>
      <c r="O121" s="8">
        <v>0</v>
      </c>
      <c r="P121" s="8">
        <v>0</v>
      </c>
      <c r="Q121" s="8">
        <v>0</v>
      </c>
      <c r="R121" s="8">
        <v>0</v>
      </c>
      <c r="S121" s="6">
        <v>0</v>
      </c>
      <c r="T121" s="6">
        <v>0</v>
      </c>
      <c r="U121" s="9">
        <f t="shared" si="14"/>
        <v>0</v>
      </c>
      <c r="V121" s="6"/>
      <c r="W121" s="6"/>
      <c r="X121" s="9">
        <f t="shared" si="15"/>
        <v>0</v>
      </c>
      <c r="Y121" s="10">
        <f t="shared" si="16"/>
        <v>0</v>
      </c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10">
        <f t="shared" si="17"/>
        <v>0</v>
      </c>
      <c r="AL121" s="297" t="str">
        <f t="shared" si="18"/>
        <v/>
      </c>
    </row>
    <row r="122" spans="2:38" ht="18.75" x14ac:dyDescent="0.3">
      <c r="B122" s="11">
        <v>176</v>
      </c>
      <c r="C122" s="6"/>
      <c r="D122" s="6">
        <v>0</v>
      </c>
      <c r="E122" s="6">
        <v>0</v>
      </c>
      <c r="F122" s="6">
        <v>0</v>
      </c>
      <c r="G122" s="7">
        <f t="shared" si="11"/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7">
        <f t="shared" si="12"/>
        <v>0</v>
      </c>
      <c r="N122" s="6">
        <f t="shared" si="13"/>
        <v>0</v>
      </c>
      <c r="O122" s="8">
        <v>0</v>
      </c>
      <c r="P122" s="8">
        <v>0</v>
      </c>
      <c r="Q122" s="8">
        <v>0</v>
      </c>
      <c r="R122" s="8">
        <v>0</v>
      </c>
      <c r="S122" s="6">
        <v>0</v>
      </c>
      <c r="T122" s="6">
        <v>0</v>
      </c>
      <c r="U122" s="9">
        <f t="shared" si="14"/>
        <v>0</v>
      </c>
      <c r="V122" s="6"/>
      <c r="W122" s="6"/>
      <c r="X122" s="9">
        <f t="shared" si="15"/>
        <v>0</v>
      </c>
      <c r="Y122" s="10">
        <f t="shared" si="16"/>
        <v>0</v>
      </c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10">
        <f t="shared" si="17"/>
        <v>0</v>
      </c>
      <c r="AL122" s="297" t="str">
        <f t="shared" si="18"/>
        <v/>
      </c>
    </row>
    <row r="123" spans="2:38" ht="18.75" x14ac:dyDescent="0.3">
      <c r="B123" s="11">
        <v>177</v>
      </c>
      <c r="C123" s="6"/>
      <c r="D123" s="6">
        <v>0</v>
      </c>
      <c r="E123" s="6">
        <v>0</v>
      </c>
      <c r="F123" s="6">
        <v>0</v>
      </c>
      <c r="G123" s="7">
        <f t="shared" si="11"/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7">
        <f t="shared" si="12"/>
        <v>0</v>
      </c>
      <c r="N123" s="6">
        <f t="shared" si="13"/>
        <v>0</v>
      </c>
      <c r="O123" s="8">
        <v>0</v>
      </c>
      <c r="P123" s="8">
        <v>0</v>
      </c>
      <c r="Q123" s="8">
        <v>0</v>
      </c>
      <c r="R123" s="8">
        <v>0</v>
      </c>
      <c r="S123" s="6">
        <v>0</v>
      </c>
      <c r="T123" s="6">
        <v>0</v>
      </c>
      <c r="U123" s="9">
        <f t="shared" si="14"/>
        <v>0</v>
      </c>
      <c r="V123" s="6"/>
      <c r="W123" s="6"/>
      <c r="X123" s="9">
        <f t="shared" si="15"/>
        <v>0</v>
      </c>
      <c r="Y123" s="10">
        <f t="shared" si="16"/>
        <v>0</v>
      </c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10">
        <f t="shared" si="17"/>
        <v>0</v>
      </c>
      <c r="AL123" s="297" t="str">
        <f t="shared" si="18"/>
        <v/>
      </c>
    </row>
    <row r="124" spans="2:38" ht="18.75" x14ac:dyDescent="0.3">
      <c r="B124" s="11">
        <v>178</v>
      </c>
      <c r="C124" s="6">
        <v>1</v>
      </c>
      <c r="D124" s="6">
        <v>1</v>
      </c>
      <c r="E124" s="6">
        <v>0</v>
      </c>
      <c r="F124" s="6">
        <v>0</v>
      </c>
      <c r="G124" s="7">
        <f t="shared" si="11"/>
        <v>2</v>
      </c>
      <c r="H124" s="6">
        <v>1</v>
      </c>
      <c r="I124" s="6">
        <v>0</v>
      </c>
      <c r="J124" s="6">
        <v>0</v>
      </c>
      <c r="K124" s="6">
        <v>0</v>
      </c>
      <c r="L124" s="6">
        <v>0</v>
      </c>
      <c r="M124" s="7">
        <f t="shared" si="12"/>
        <v>1</v>
      </c>
      <c r="N124" s="6">
        <f t="shared" si="13"/>
        <v>1</v>
      </c>
      <c r="O124" s="8">
        <v>1</v>
      </c>
      <c r="P124" s="8">
        <v>0</v>
      </c>
      <c r="Q124" s="8">
        <v>0</v>
      </c>
      <c r="R124" s="8">
        <v>0</v>
      </c>
      <c r="S124" s="6">
        <v>0</v>
      </c>
      <c r="T124" s="6">
        <v>0</v>
      </c>
      <c r="U124" s="9">
        <f t="shared" si="14"/>
        <v>0</v>
      </c>
      <c r="V124" s="6"/>
      <c r="W124" s="6"/>
      <c r="X124" s="9">
        <f t="shared" si="15"/>
        <v>0</v>
      </c>
      <c r="Y124" s="10">
        <f t="shared" si="16"/>
        <v>0</v>
      </c>
      <c r="Z124" s="6"/>
      <c r="AA124" s="6">
        <v>1</v>
      </c>
      <c r="AB124" s="6">
        <v>1</v>
      </c>
      <c r="AC124" s="6"/>
      <c r="AD124" s="6"/>
      <c r="AE124" s="6"/>
      <c r="AF124" s="6"/>
      <c r="AG124" s="6"/>
      <c r="AH124" s="6"/>
      <c r="AI124" s="6"/>
      <c r="AJ124" s="6"/>
      <c r="AK124" s="10">
        <f t="shared" si="17"/>
        <v>2</v>
      </c>
      <c r="AL124" s="297" t="str">
        <f t="shared" si="18"/>
        <v/>
      </c>
    </row>
    <row r="125" spans="2:38" ht="18.75" x14ac:dyDescent="0.3">
      <c r="B125" s="11">
        <v>179</v>
      </c>
      <c r="C125" s="6"/>
      <c r="D125" s="6">
        <v>2</v>
      </c>
      <c r="E125" s="6">
        <v>0</v>
      </c>
      <c r="F125" s="6">
        <v>0</v>
      </c>
      <c r="G125" s="7">
        <f t="shared" si="11"/>
        <v>2</v>
      </c>
      <c r="H125" s="6">
        <v>1</v>
      </c>
      <c r="I125" s="6">
        <v>0</v>
      </c>
      <c r="J125" s="6">
        <v>0</v>
      </c>
      <c r="K125" s="6">
        <v>0</v>
      </c>
      <c r="L125" s="6">
        <v>0</v>
      </c>
      <c r="M125" s="7">
        <f t="shared" si="12"/>
        <v>1</v>
      </c>
      <c r="N125" s="6">
        <f t="shared" si="13"/>
        <v>1</v>
      </c>
      <c r="O125" s="8">
        <v>1</v>
      </c>
      <c r="P125" s="8">
        <v>0</v>
      </c>
      <c r="Q125" s="8">
        <v>0</v>
      </c>
      <c r="R125" s="8">
        <v>0</v>
      </c>
      <c r="S125" s="6">
        <v>0</v>
      </c>
      <c r="T125" s="6">
        <v>0</v>
      </c>
      <c r="U125" s="9">
        <f t="shared" si="14"/>
        <v>0</v>
      </c>
      <c r="V125" s="6"/>
      <c r="W125" s="6"/>
      <c r="X125" s="9">
        <f t="shared" si="15"/>
        <v>0</v>
      </c>
      <c r="Y125" s="10">
        <f t="shared" si="16"/>
        <v>0</v>
      </c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10">
        <f t="shared" si="17"/>
        <v>0</v>
      </c>
      <c r="AL125" s="297" t="str">
        <f t="shared" si="18"/>
        <v/>
      </c>
    </row>
    <row r="126" spans="2:38" ht="18.75" x14ac:dyDescent="0.3">
      <c r="B126" s="11">
        <v>180</v>
      </c>
      <c r="C126" s="6">
        <v>1</v>
      </c>
      <c r="D126" s="6">
        <v>3</v>
      </c>
      <c r="E126" s="6">
        <v>0</v>
      </c>
      <c r="F126" s="6">
        <v>0</v>
      </c>
      <c r="G126" s="7">
        <f t="shared" si="11"/>
        <v>4</v>
      </c>
      <c r="H126" s="6">
        <v>3</v>
      </c>
      <c r="I126" s="6">
        <v>0</v>
      </c>
      <c r="J126" s="6">
        <v>0</v>
      </c>
      <c r="K126" s="6">
        <v>0</v>
      </c>
      <c r="L126" s="6">
        <v>0</v>
      </c>
      <c r="M126" s="7">
        <f t="shared" si="12"/>
        <v>3</v>
      </c>
      <c r="N126" s="6">
        <f t="shared" si="13"/>
        <v>1</v>
      </c>
      <c r="O126" s="8">
        <v>3</v>
      </c>
      <c r="P126" s="8">
        <v>0</v>
      </c>
      <c r="Q126" s="8">
        <v>0</v>
      </c>
      <c r="R126" s="8">
        <v>0</v>
      </c>
      <c r="S126" s="6">
        <v>0</v>
      </c>
      <c r="T126" s="6">
        <v>0</v>
      </c>
      <c r="U126" s="9">
        <f t="shared" si="14"/>
        <v>0</v>
      </c>
      <c r="V126" s="6"/>
      <c r="W126" s="6"/>
      <c r="X126" s="9">
        <f t="shared" si="15"/>
        <v>0</v>
      </c>
      <c r="Y126" s="10">
        <f t="shared" si="16"/>
        <v>0</v>
      </c>
      <c r="Z126" s="6">
        <v>1</v>
      </c>
      <c r="AA126" s="6"/>
      <c r="AB126" s="6"/>
      <c r="AC126" s="6"/>
      <c r="AD126" s="6"/>
      <c r="AE126" s="6">
        <v>1</v>
      </c>
      <c r="AF126" s="6"/>
      <c r="AG126" s="6"/>
      <c r="AH126" s="6"/>
      <c r="AI126" s="6"/>
      <c r="AJ126" s="6">
        <v>1</v>
      </c>
      <c r="AK126" s="10">
        <f t="shared" si="17"/>
        <v>3</v>
      </c>
      <c r="AL126" s="297" t="str">
        <f t="shared" si="18"/>
        <v/>
      </c>
    </row>
    <row r="127" spans="2:38" ht="18.75" x14ac:dyDescent="0.3">
      <c r="B127" s="11">
        <v>181</v>
      </c>
      <c r="C127" s="6"/>
      <c r="D127" s="6">
        <v>0</v>
      </c>
      <c r="E127" s="6">
        <v>0</v>
      </c>
      <c r="F127" s="6">
        <v>0</v>
      </c>
      <c r="G127" s="7">
        <f t="shared" si="11"/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7">
        <f t="shared" si="12"/>
        <v>0</v>
      </c>
      <c r="N127" s="6">
        <f t="shared" si="13"/>
        <v>0</v>
      </c>
      <c r="O127" s="8">
        <v>0</v>
      </c>
      <c r="P127" s="8">
        <v>0</v>
      </c>
      <c r="Q127" s="8">
        <v>0</v>
      </c>
      <c r="R127" s="8">
        <v>0</v>
      </c>
      <c r="S127" s="6">
        <v>0</v>
      </c>
      <c r="T127" s="6">
        <v>0</v>
      </c>
      <c r="U127" s="9">
        <f t="shared" si="14"/>
        <v>0</v>
      </c>
      <c r="V127" s="6"/>
      <c r="W127" s="6"/>
      <c r="X127" s="9">
        <f t="shared" si="15"/>
        <v>0</v>
      </c>
      <c r="Y127" s="10">
        <f t="shared" si="16"/>
        <v>0</v>
      </c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10">
        <f t="shared" si="17"/>
        <v>0</v>
      </c>
      <c r="AL127" s="297" t="str">
        <f t="shared" si="18"/>
        <v/>
      </c>
    </row>
    <row r="128" spans="2:38" ht="18.75" x14ac:dyDescent="0.3">
      <c r="B128" s="11" t="s">
        <v>487</v>
      </c>
      <c r="C128" s="6"/>
      <c r="D128" s="6">
        <v>0</v>
      </c>
      <c r="E128" s="6">
        <v>0</v>
      </c>
      <c r="F128" s="6">
        <v>0</v>
      </c>
      <c r="G128" s="7">
        <f t="shared" si="11"/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7">
        <f t="shared" si="12"/>
        <v>0</v>
      </c>
      <c r="N128" s="6">
        <f t="shared" si="13"/>
        <v>0</v>
      </c>
      <c r="O128" s="8">
        <v>0</v>
      </c>
      <c r="P128" s="8">
        <v>0</v>
      </c>
      <c r="Q128" s="8">
        <v>0</v>
      </c>
      <c r="R128" s="8">
        <v>0</v>
      </c>
      <c r="S128" s="6">
        <v>0</v>
      </c>
      <c r="T128" s="6">
        <v>0</v>
      </c>
      <c r="U128" s="9">
        <f t="shared" si="14"/>
        <v>0</v>
      </c>
      <c r="V128" s="6"/>
      <c r="W128" s="6"/>
      <c r="X128" s="9">
        <f t="shared" si="15"/>
        <v>0</v>
      </c>
      <c r="Y128" s="10">
        <f t="shared" si="16"/>
        <v>0</v>
      </c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10">
        <f t="shared" si="17"/>
        <v>0</v>
      </c>
      <c r="AL128" s="297" t="str">
        <f t="shared" si="18"/>
        <v/>
      </c>
    </row>
    <row r="129" spans="2:38" ht="18.75" x14ac:dyDescent="0.3">
      <c r="B129" s="11">
        <v>183</v>
      </c>
      <c r="C129" s="6"/>
      <c r="D129" s="6">
        <v>1</v>
      </c>
      <c r="E129" s="6">
        <v>0</v>
      </c>
      <c r="F129" s="6">
        <v>0</v>
      </c>
      <c r="G129" s="7">
        <f t="shared" si="11"/>
        <v>1</v>
      </c>
      <c r="H129" s="6">
        <v>1</v>
      </c>
      <c r="I129" s="6">
        <v>0</v>
      </c>
      <c r="J129" s="6">
        <v>0</v>
      </c>
      <c r="K129" s="6">
        <v>0</v>
      </c>
      <c r="L129" s="6">
        <v>0</v>
      </c>
      <c r="M129" s="7">
        <f t="shared" si="12"/>
        <v>1</v>
      </c>
      <c r="N129" s="6">
        <f t="shared" si="13"/>
        <v>0</v>
      </c>
      <c r="O129" s="8">
        <v>1</v>
      </c>
      <c r="P129" s="8">
        <v>0</v>
      </c>
      <c r="Q129" s="8">
        <v>0</v>
      </c>
      <c r="R129" s="8">
        <v>0</v>
      </c>
      <c r="S129" s="6">
        <v>0</v>
      </c>
      <c r="T129" s="6">
        <v>1</v>
      </c>
      <c r="U129" s="9">
        <f t="shared" si="14"/>
        <v>1</v>
      </c>
      <c r="V129" s="6"/>
      <c r="W129" s="6"/>
      <c r="X129" s="9">
        <f t="shared" si="15"/>
        <v>0</v>
      </c>
      <c r="Y129" s="10">
        <f t="shared" si="16"/>
        <v>1</v>
      </c>
      <c r="Z129" s="6"/>
      <c r="AA129" s="6">
        <v>1</v>
      </c>
      <c r="AB129" s="6"/>
      <c r="AC129" s="6"/>
      <c r="AD129" s="6"/>
      <c r="AE129" s="6"/>
      <c r="AF129" s="6"/>
      <c r="AG129" s="6"/>
      <c r="AH129" s="6"/>
      <c r="AI129" s="6"/>
      <c r="AJ129" s="6"/>
      <c r="AK129" s="10">
        <f t="shared" si="17"/>
        <v>1</v>
      </c>
      <c r="AL129" s="297" t="str">
        <f t="shared" si="18"/>
        <v/>
      </c>
    </row>
    <row r="130" spans="2:38" ht="18.75" x14ac:dyDescent="0.3">
      <c r="B130" s="11">
        <v>184</v>
      </c>
      <c r="C130" s="6">
        <v>1</v>
      </c>
      <c r="D130" s="6">
        <v>0</v>
      </c>
      <c r="E130" s="6">
        <v>0</v>
      </c>
      <c r="F130" s="6">
        <v>0</v>
      </c>
      <c r="G130" s="7">
        <f t="shared" si="11"/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7">
        <f t="shared" si="12"/>
        <v>0</v>
      </c>
      <c r="N130" s="6">
        <f t="shared" si="13"/>
        <v>1</v>
      </c>
      <c r="O130" s="8">
        <v>0</v>
      </c>
      <c r="P130" s="8">
        <v>0</v>
      </c>
      <c r="Q130" s="8">
        <v>0</v>
      </c>
      <c r="R130" s="8">
        <v>0</v>
      </c>
      <c r="S130" s="6">
        <v>0</v>
      </c>
      <c r="T130" s="6">
        <v>0</v>
      </c>
      <c r="U130" s="9">
        <f t="shared" si="14"/>
        <v>0</v>
      </c>
      <c r="V130" s="6"/>
      <c r="W130" s="6"/>
      <c r="X130" s="9">
        <f t="shared" si="15"/>
        <v>0</v>
      </c>
      <c r="Y130" s="10">
        <f t="shared" si="16"/>
        <v>0</v>
      </c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10">
        <f t="shared" si="17"/>
        <v>0</v>
      </c>
      <c r="AL130" s="297" t="str">
        <f t="shared" si="18"/>
        <v/>
      </c>
    </row>
    <row r="131" spans="2:38" ht="18.75" x14ac:dyDescent="0.3">
      <c r="B131" s="11">
        <v>185</v>
      </c>
      <c r="C131" s="6"/>
      <c r="D131" s="6">
        <v>0</v>
      </c>
      <c r="E131" s="6">
        <v>0</v>
      </c>
      <c r="F131" s="6">
        <v>0</v>
      </c>
      <c r="G131" s="7">
        <f t="shared" si="11"/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7">
        <f t="shared" si="12"/>
        <v>0</v>
      </c>
      <c r="N131" s="6">
        <f t="shared" si="13"/>
        <v>0</v>
      </c>
      <c r="O131" s="8">
        <v>0</v>
      </c>
      <c r="P131" s="8">
        <v>0</v>
      </c>
      <c r="Q131" s="8">
        <v>0</v>
      </c>
      <c r="R131" s="8">
        <v>0</v>
      </c>
      <c r="S131" s="6">
        <v>0</v>
      </c>
      <c r="T131" s="6">
        <v>0</v>
      </c>
      <c r="U131" s="9">
        <f t="shared" si="14"/>
        <v>0</v>
      </c>
      <c r="V131" s="6"/>
      <c r="W131" s="6"/>
      <c r="X131" s="9">
        <f t="shared" si="15"/>
        <v>0</v>
      </c>
      <c r="Y131" s="10">
        <f t="shared" si="16"/>
        <v>0</v>
      </c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10">
        <f t="shared" si="17"/>
        <v>0</v>
      </c>
      <c r="AL131" s="297" t="str">
        <f t="shared" si="18"/>
        <v/>
      </c>
    </row>
    <row r="132" spans="2:38" ht="18.75" x14ac:dyDescent="0.3">
      <c r="B132" s="11">
        <v>186</v>
      </c>
      <c r="C132" s="6">
        <v>1</v>
      </c>
      <c r="D132" s="6">
        <v>1</v>
      </c>
      <c r="E132" s="6">
        <v>0</v>
      </c>
      <c r="F132" s="6">
        <v>0</v>
      </c>
      <c r="G132" s="7">
        <f t="shared" si="11"/>
        <v>2</v>
      </c>
      <c r="H132" s="6">
        <v>2</v>
      </c>
      <c r="I132" s="6">
        <v>0</v>
      </c>
      <c r="J132" s="6">
        <v>0</v>
      </c>
      <c r="K132" s="6">
        <v>0</v>
      </c>
      <c r="L132" s="6">
        <v>0</v>
      </c>
      <c r="M132" s="7">
        <f t="shared" si="12"/>
        <v>2</v>
      </c>
      <c r="N132" s="6">
        <f t="shared" si="13"/>
        <v>0</v>
      </c>
      <c r="O132" s="8">
        <v>2</v>
      </c>
      <c r="P132" s="8">
        <v>0</v>
      </c>
      <c r="Q132" s="8">
        <v>0</v>
      </c>
      <c r="R132" s="8">
        <v>0</v>
      </c>
      <c r="S132" s="6">
        <v>0</v>
      </c>
      <c r="T132" s="6">
        <v>0</v>
      </c>
      <c r="U132" s="9">
        <f t="shared" si="14"/>
        <v>0</v>
      </c>
      <c r="V132" s="6"/>
      <c r="W132" s="6"/>
      <c r="X132" s="9">
        <f t="shared" si="15"/>
        <v>0</v>
      </c>
      <c r="Y132" s="10">
        <f t="shared" si="16"/>
        <v>0</v>
      </c>
      <c r="Z132" s="6">
        <v>1</v>
      </c>
      <c r="AA132" s="6"/>
      <c r="AB132" s="6">
        <v>1</v>
      </c>
      <c r="AC132" s="6"/>
      <c r="AD132" s="6"/>
      <c r="AE132" s="6"/>
      <c r="AF132" s="6"/>
      <c r="AG132" s="6"/>
      <c r="AH132" s="6"/>
      <c r="AI132" s="6"/>
      <c r="AJ132" s="6">
        <v>17</v>
      </c>
      <c r="AK132" s="10">
        <f t="shared" si="17"/>
        <v>19</v>
      </c>
      <c r="AL132" s="297" t="str">
        <f t="shared" si="18"/>
        <v/>
      </c>
    </row>
    <row r="133" spans="2:38" ht="18.75" x14ac:dyDescent="0.3">
      <c r="B133" s="11" t="s">
        <v>353</v>
      </c>
      <c r="C133" s="6"/>
      <c r="D133" s="6">
        <v>1</v>
      </c>
      <c r="E133" s="6">
        <v>0</v>
      </c>
      <c r="F133" s="6">
        <v>0</v>
      </c>
      <c r="G133" s="7">
        <f t="shared" si="11"/>
        <v>1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7">
        <f t="shared" si="12"/>
        <v>0</v>
      </c>
      <c r="N133" s="6">
        <f t="shared" si="13"/>
        <v>1</v>
      </c>
      <c r="O133" s="8">
        <v>0</v>
      </c>
      <c r="P133" s="8">
        <v>0</v>
      </c>
      <c r="Q133" s="8">
        <v>0</v>
      </c>
      <c r="R133" s="8">
        <v>0</v>
      </c>
      <c r="S133" s="6">
        <v>0</v>
      </c>
      <c r="T133" s="6">
        <v>0</v>
      </c>
      <c r="U133" s="9">
        <f t="shared" si="14"/>
        <v>0</v>
      </c>
      <c r="V133" s="6"/>
      <c r="W133" s="6"/>
      <c r="X133" s="9">
        <f t="shared" si="15"/>
        <v>0</v>
      </c>
      <c r="Y133" s="10">
        <f t="shared" si="16"/>
        <v>0</v>
      </c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10">
        <f t="shared" si="17"/>
        <v>0</v>
      </c>
      <c r="AL133" s="297" t="str">
        <f t="shared" si="18"/>
        <v/>
      </c>
    </row>
    <row r="134" spans="2:38" ht="18.75" x14ac:dyDescent="0.3">
      <c r="B134" s="11">
        <v>187</v>
      </c>
      <c r="C134" s="6"/>
      <c r="D134" s="6">
        <v>2</v>
      </c>
      <c r="E134" s="6">
        <v>0</v>
      </c>
      <c r="F134" s="6">
        <v>0</v>
      </c>
      <c r="G134" s="7">
        <f t="shared" si="11"/>
        <v>2</v>
      </c>
      <c r="H134" s="6">
        <v>1</v>
      </c>
      <c r="I134" s="6">
        <v>0</v>
      </c>
      <c r="J134" s="6">
        <v>0</v>
      </c>
      <c r="K134" s="6">
        <v>0</v>
      </c>
      <c r="L134" s="6">
        <v>0</v>
      </c>
      <c r="M134" s="7">
        <f t="shared" si="12"/>
        <v>1</v>
      </c>
      <c r="N134" s="6">
        <f t="shared" si="13"/>
        <v>1</v>
      </c>
      <c r="O134" s="8">
        <v>1</v>
      </c>
      <c r="P134" s="8">
        <v>0</v>
      </c>
      <c r="Q134" s="8">
        <v>0</v>
      </c>
      <c r="R134" s="8">
        <v>0</v>
      </c>
      <c r="S134" s="6">
        <v>0</v>
      </c>
      <c r="T134" s="6">
        <v>0</v>
      </c>
      <c r="U134" s="9">
        <f t="shared" si="14"/>
        <v>0</v>
      </c>
      <c r="V134" s="6"/>
      <c r="W134" s="6"/>
      <c r="X134" s="9">
        <f t="shared" si="15"/>
        <v>0</v>
      </c>
      <c r="Y134" s="10">
        <f t="shared" si="16"/>
        <v>0</v>
      </c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10">
        <f t="shared" si="17"/>
        <v>0</v>
      </c>
      <c r="AL134" s="297" t="str">
        <f t="shared" ref="AL134:AL197" si="19">IF(M134=O134+P134+Q134+R134,"","Kujdes")</f>
        <v/>
      </c>
    </row>
    <row r="135" spans="2:38" ht="18.75" x14ac:dyDescent="0.3">
      <c r="B135" s="11">
        <v>188</v>
      </c>
      <c r="C135" s="6"/>
      <c r="D135" s="6">
        <v>1</v>
      </c>
      <c r="E135" s="6">
        <v>0</v>
      </c>
      <c r="F135" s="6">
        <v>0</v>
      </c>
      <c r="G135" s="7">
        <f t="shared" ref="G135:G198" si="20">SUM(C135:F135)</f>
        <v>1</v>
      </c>
      <c r="H135" s="6">
        <v>1</v>
      </c>
      <c r="I135" s="6">
        <v>0</v>
      </c>
      <c r="J135" s="6">
        <v>0</v>
      </c>
      <c r="K135" s="6">
        <v>0</v>
      </c>
      <c r="L135" s="6">
        <v>0</v>
      </c>
      <c r="M135" s="7">
        <f t="shared" ref="M135:M198" si="21">SUM(H135:L135)</f>
        <v>1</v>
      </c>
      <c r="N135" s="6">
        <f t="shared" ref="N135:N198" si="22">G135-M135</f>
        <v>0</v>
      </c>
      <c r="O135" s="8">
        <v>1</v>
      </c>
      <c r="P135" s="8">
        <v>0</v>
      </c>
      <c r="Q135" s="8">
        <v>0</v>
      </c>
      <c r="R135" s="8">
        <v>0</v>
      </c>
      <c r="S135" s="6">
        <v>0</v>
      </c>
      <c r="T135" s="6">
        <v>1</v>
      </c>
      <c r="U135" s="9">
        <f t="shared" ref="U135:U198" si="23">SUM(S135:T135)</f>
        <v>1</v>
      </c>
      <c r="V135" s="6"/>
      <c r="W135" s="6"/>
      <c r="X135" s="9">
        <f t="shared" ref="X135:X198" si="24">SUM(V135:W135)</f>
        <v>0</v>
      </c>
      <c r="Y135" s="10">
        <f t="shared" ref="Y135:Y198" si="25">SUM(U135+X135)</f>
        <v>1</v>
      </c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10">
        <f t="shared" ref="AK135:AK198" si="26">SUM(Z135:AJ135)</f>
        <v>0</v>
      </c>
      <c r="AL135" s="297" t="str">
        <f t="shared" si="19"/>
        <v/>
      </c>
    </row>
    <row r="136" spans="2:38" ht="18.75" x14ac:dyDescent="0.3">
      <c r="B136" s="11">
        <v>189</v>
      </c>
      <c r="C136" s="6">
        <v>3</v>
      </c>
      <c r="D136" s="6">
        <v>0</v>
      </c>
      <c r="E136" s="6">
        <v>0</v>
      </c>
      <c r="F136" s="6">
        <v>0</v>
      </c>
      <c r="G136" s="7">
        <f t="shared" si="20"/>
        <v>3</v>
      </c>
      <c r="H136" s="6">
        <v>1</v>
      </c>
      <c r="I136" s="6">
        <v>0</v>
      </c>
      <c r="J136" s="6">
        <v>0</v>
      </c>
      <c r="K136" s="6">
        <v>0</v>
      </c>
      <c r="L136" s="6">
        <v>0</v>
      </c>
      <c r="M136" s="7">
        <f t="shared" si="21"/>
        <v>1</v>
      </c>
      <c r="N136" s="6">
        <f t="shared" si="22"/>
        <v>2</v>
      </c>
      <c r="O136" s="8">
        <v>0</v>
      </c>
      <c r="P136" s="8">
        <v>1</v>
      </c>
      <c r="Q136" s="8">
        <v>0</v>
      </c>
      <c r="R136" s="8">
        <v>0</v>
      </c>
      <c r="S136" s="6">
        <v>0</v>
      </c>
      <c r="T136" s="6">
        <v>0</v>
      </c>
      <c r="U136" s="9">
        <f t="shared" si="23"/>
        <v>0</v>
      </c>
      <c r="V136" s="6"/>
      <c r="W136" s="6"/>
      <c r="X136" s="9">
        <f t="shared" si="24"/>
        <v>0</v>
      </c>
      <c r="Y136" s="10">
        <f t="shared" si="25"/>
        <v>0</v>
      </c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10">
        <f t="shared" si="26"/>
        <v>0</v>
      </c>
      <c r="AL136" s="297" t="str">
        <f t="shared" si="19"/>
        <v/>
      </c>
    </row>
    <row r="137" spans="2:38" ht="18.75" x14ac:dyDescent="0.3">
      <c r="B137" s="11">
        <v>190</v>
      </c>
      <c r="C137" s="6"/>
      <c r="D137" s="6">
        <v>10</v>
      </c>
      <c r="E137" s="6">
        <v>0</v>
      </c>
      <c r="F137" s="6">
        <v>0</v>
      </c>
      <c r="G137" s="7">
        <f t="shared" si="20"/>
        <v>10</v>
      </c>
      <c r="H137" s="6">
        <v>5</v>
      </c>
      <c r="I137" s="6">
        <v>0</v>
      </c>
      <c r="J137" s="6">
        <v>0</v>
      </c>
      <c r="K137" s="6">
        <v>0</v>
      </c>
      <c r="L137" s="6">
        <v>0</v>
      </c>
      <c r="M137" s="7">
        <f t="shared" si="21"/>
        <v>5</v>
      </c>
      <c r="N137" s="6">
        <f t="shared" si="22"/>
        <v>5</v>
      </c>
      <c r="O137" s="8">
        <v>4</v>
      </c>
      <c r="P137" s="8">
        <v>1</v>
      </c>
      <c r="Q137" s="8">
        <v>0</v>
      </c>
      <c r="R137" s="8">
        <v>0</v>
      </c>
      <c r="S137" s="6">
        <v>0</v>
      </c>
      <c r="T137" s="6">
        <v>0</v>
      </c>
      <c r="U137" s="9">
        <f t="shared" si="23"/>
        <v>0</v>
      </c>
      <c r="V137" s="6"/>
      <c r="W137" s="6"/>
      <c r="X137" s="9">
        <f t="shared" si="24"/>
        <v>0</v>
      </c>
      <c r="Y137" s="10">
        <f t="shared" si="25"/>
        <v>0</v>
      </c>
      <c r="Z137" s="6">
        <v>1</v>
      </c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10">
        <f t="shared" si="26"/>
        <v>1</v>
      </c>
      <c r="AL137" s="297" t="str">
        <f t="shared" si="19"/>
        <v/>
      </c>
    </row>
    <row r="138" spans="2:38" ht="18.75" x14ac:dyDescent="0.3">
      <c r="B138" s="11" t="s">
        <v>488</v>
      </c>
      <c r="C138" s="6"/>
      <c r="D138" s="6">
        <v>0</v>
      </c>
      <c r="E138" s="6">
        <v>0</v>
      </c>
      <c r="F138" s="6">
        <v>0</v>
      </c>
      <c r="G138" s="7">
        <f t="shared" si="20"/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7">
        <f t="shared" si="21"/>
        <v>0</v>
      </c>
      <c r="N138" s="6">
        <f t="shared" si="22"/>
        <v>0</v>
      </c>
      <c r="O138" s="8">
        <v>0</v>
      </c>
      <c r="P138" s="8">
        <v>0</v>
      </c>
      <c r="Q138" s="8">
        <v>0</v>
      </c>
      <c r="R138" s="8">
        <v>0</v>
      </c>
      <c r="S138" s="6">
        <v>0</v>
      </c>
      <c r="T138" s="6">
        <v>0</v>
      </c>
      <c r="U138" s="9">
        <f t="shared" si="23"/>
        <v>0</v>
      </c>
      <c r="V138" s="6"/>
      <c r="W138" s="6"/>
      <c r="X138" s="9">
        <f t="shared" si="24"/>
        <v>0</v>
      </c>
      <c r="Y138" s="10">
        <f t="shared" si="25"/>
        <v>0</v>
      </c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10">
        <f t="shared" si="26"/>
        <v>0</v>
      </c>
      <c r="AL138" s="297" t="str">
        <f t="shared" si="19"/>
        <v/>
      </c>
    </row>
    <row r="139" spans="2:38" ht="18.75" x14ac:dyDescent="0.3">
      <c r="B139" s="11" t="s">
        <v>56</v>
      </c>
      <c r="C139" s="6"/>
      <c r="D139" s="6">
        <v>0</v>
      </c>
      <c r="E139" s="6">
        <v>0</v>
      </c>
      <c r="F139" s="6">
        <v>3</v>
      </c>
      <c r="G139" s="7">
        <f t="shared" si="20"/>
        <v>3</v>
      </c>
      <c r="H139" s="6">
        <v>3</v>
      </c>
      <c r="I139" s="6">
        <v>0</v>
      </c>
      <c r="J139" s="6">
        <v>0</v>
      </c>
      <c r="K139" s="6">
        <v>0</v>
      </c>
      <c r="L139" s="6">
        <v>0</v>
      </c>
      <c r="M139" s="7">
        <f t="shared" si="21"/>
        <v>3</v>
      </c>
      <c r="N139" s="6">
        <f t="shared" si="22"/>
        <v>0</v>
      </c>
      <c r="O139" s="8">
        <v>3</v>
      </c>
      <c r="P139" s="8">
        <v>0</v>
      </c>
      <c r="Q139" s="8">
        <v>0</v>
      </c>
      <c r="R139" s="8">
        <v>0</v>
      </c>
      <c r="S139" s="6">
        <v>0</v>
      </c>
      <c r="T139" s="6">
        <v>0</v>
      </c>
      <c r="U139" s="9">
        <f t="shared" si="23"/>
        <v>0</v>
      </c>
      <c r="V139" s="6"/>
      <c r="W139" s="6"/>
      <c r="X139" s="9">
        <f t="shared" si="24"/>
        <v>0</v>
      </c>
      <c r="Y139" s="10">
        <f t="shared" si="25"/>
        <v>0</v>
      </c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10">
        <f t="shared" si="26"/>
        <v>0</v>
      </c>
      <c r="AL139" s="297" t="str">
        <f t="shared" si="19"/>
        <v/>
      </c>
    </row>
    <row r="140" spans="2:38" ht="18.75" x14ac:dyDescent="0.3">
      <c r="B140" s="11" t="s">
        <v>57</v>
      </c>
      <c r="C140" s="6"/>
      <c r="D140" s="6">
        <v>0</v>
      </c>
      <c r="E140" s="6">
        <v>0</v>
      </c>
      <c r="F140" s="6">
        <v>0</v>
      </c>
      <c r="G140" s="7">
        <f t="shared" si="20"/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7">
        <f t="shared" si="21"/>
        <v>0</v>
      </c>
      <c r="N140" s="6">
        <f t="shared" si="22"/>
        <v>0</v>
      </c>
      <c r="O140" s="8">
        <v>0</v>
      </c>
      <c r="P140" s="8">
        <v>0</v>
      </c>
      <c r="Q140" s="8">
        <v>0</v>
      </c>
      <c r="R140" s="8">
        <v>0</v>
      </c>
      <c r="S140" s="6">
        <v>0</v>
      </c>
      <c r="T140" s="6">
        <v>0</v>
      </c>
      <c r="U140" s="9">
        <f t="shared" si="23"/>
        <v>0</v>
      </c>
      <c r="V140" s="6"/>
      <c r="W140" s="6"/>
      <c r="X140" s="9">
        <f t="shared" si="24"/>
        <v>0</v>
      </c>
      <c r="Y140" s="10">
        <f t="shared" si="25"/>
        <v>0</v>
      </c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10">
        <f t="shared" si="26"/>
        <v>0</v>
      </c>
      <c r="AL140" s="297" t="str">
        <f t="shared" si="19"/>
        <v/>
      </c>
    </row>
    <row r="141" spans="2:38" ht="18.75" x14ac:dyDescent="0.3">
      <c r="B141" s="11">
        <v>193</v>
      </c>
      <c r="C141" s="6"/>
      <c r="D141" s="6">
        <v>0</v>
      </c>
      <c r="E141" s="6">
        <v>0</v>
      </c>
      <c r="F141" s="6">
        <v>0</v>
      </c>
      <c r="G141" s="7">
        <f t="shared" si="20"/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7">
        <f t="shared" si="21"/>
        <v>0</v>
      </c>
      <c r="N141" s="6">
        <f t="shared" si="22"/>
        <v>0</v>
      </c>
      <c r="O141" s="8">
        <v>0</v>
      </c>
      <c r="P141" s="8">
        <v>0</v>
      </c>
      <c r="Q141" s="8">
        <v>0</v>
      </c>
      <c r="R141" s="8">
        <v>0</v>
      </c>
      <c r="S141" s="6">
        <v>0</v>
      </c>
      <c r="T141" s="6">
        <v>0</v>
      </c>
      <c r="U141" s="9">
        <f t="shared" si="23"/>
        <v>0</v>
      </c>
      <c r="V141" s="6"/>
      <c r="W141" s="6"/>
      <c r="X141" s="9">
        <f t="shared" si="24"/>
        <v>0</v>
      </c>
      <c r="Y141" s="10">
        <f t="shared" si="25"/>
        <v>0</v>
      </c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10">
        <f t="shared" si="26"/>
        <v>0</v>
      </c>
      <c r="AL141" s="297" t="str">
        <f t="shared" si="19"/>
        <v/>
      </c>
    </row>
    <row r="142" spans="2:38" ht="18.75" x14ac:dyDescent="0.3">
      <c r="B142" s="11">
        <v>194</v>
      </c>
      <c r="C142" s="6"/>
      <c r="D142" s="6">
        <v>0</v>
      </c>
      <c r="E142" s="6">
        <v>0</v>
      </c>
      <c r="F142" s="6">
        <v>0</v>
      </c>
      <c r="G142" s="7">
        <f t="shared" si="20"/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7">
        <f t="shared" si="21"/>
        <v>0</v>
      </c>
      <c r="N142" s="6">
        <f t="shared" si="22"/>
        <v>0</v>
      </c>
      <c r="O142" s="8">
        <v>0</v>
      </c>
      <c r="P142" s="8">
        <v>0</v>
      </c>
      <c r="Q142" s="8">
        <v>0</v>
      </c>
      <c r="R142" s="8">
        <v>0</v>
      </c>
      <c r="S142" s="6">
        <v>0</v>
      </c>
      <c r="T142" s="6">
        <v>0</v>
      </c>
      <c r="U142" s="9">
        <f t="shared" si="23"/>
        <v>0</v>
      </c>
      <c r="V142" s="6"/>
      <c r="W142" s="6"/>
      <c r="X142" s="9">
        <f t="shared" si="24"/>
        <v>0</v>
      </c>
      <c r="Y142" s="10">
        <f t="shared" si="25"/>
        <v>0</v>
      </c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10">
        <f t="shared" si="26"/>
        <v>0</v>
      </c>
      <c r="AL142" s="297" t="str">
        <f t="shared" si="19"/>
        <v/>
      </c>
    </row>
    <row r="143" spans="2:38" ht="18.75" x14ac:dyDescent="0.3">
      <c r="B143" s="11">
        <v>195</v>
      </c>
      <c r="C143" s="6"/>
      <c r="D143" s="6">
        <v>0</v>
      </c>
      <c r="E143" s="6">
        <v>0</v>
      </c>
      <c r="F143" s="6">
        <v>0</v>
      </c>
      <c r="G143" s="7">
        <f t="shared" si="20"/>
        <v>0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  <c r="M143" s="7">
        <f t="shared" si="21"/>
        <v>0</v>
      </c>
      <c r="N143" s="6">
        <f t="shared" si="22"/>
        <v>0</v>
      </c>
      <c r="O143" s="8">
        <v>0</v>
      </c>
      <c r="P143" s="8">
        <v>0</v>
      </c>
      <c r="Q143" s="8">
        <v>0</v>
      </c>
      <c r="R143" s="8">
        <v>0</v>
      </c>
      <c r="S143" s="6">
        <v>0</v>
      </c>
      <c r="T143" s="6">
        <v>0</v>
      </c>
      <c r="U143" s="9">
        <f t="shared" si="23"/>
        <v>0</v>
      </c>
      <c r="V143" s="6"/>
      <c r="W143" s="6"/>
      <c r="X143" s="9">
        <f t="shared" si="24"/>
        <v>0</v>
      </c>
      <c r="Y143" s="10">
        <f t="shared" si="25"/>
        <v>0</v>
      </c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10">
        <f t="shared" si="26"/>
        <v>0</v>
      </c>
      <c r="AL143" s="297" t="str">
        <f t="shared" si="19"/>
        <v/>
      </c>
    </row>
    <row r="144" spans="2:38" ht="18.75" x14ac:dyDescent="0.3">
      <c r="B144" s="11" t="s">
        <v>379</v>
      </c>
      <c r="C144" s="6"/>
      <c r="D144" s="6">
        <v>0</v>
      </c>
      <c r="E144" s="6">
        <v>0</v>
      </c>
      <c r="F144" s="6">
        <v>0</v>
      </c>
      <c r="G144" s="7">
        <f t="shared" si="20"/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7">
        <f t="shared" si="21"/>
        <v>0</v>
      </c>
      <c r="N144" s="6">
        <f t="shared" si="22"/>
        <v>0</v>
      </c>
      <c r="O144" s="8">
        <v>0</v>
      </c>
      <c r="P144" s="8">
        <v>0</v>
      </c>
      <c r="Q144" s="8">
        <v>0</v>
      </c>
      <c r="R144" s="8">
        <v>0</v>
      </c>
      <c r="S144" s="6">
        <v>0</v>
      </c>
      <c r="T144" s="6">
        <v>0</v>
      </c>
      <c r="U144" s="9">
        <f t="shared" si="23"/>
        <v>0</v>
      </c>
      <c r="V144" s="6"/>
      <c r="W144" s="6"/>
      <c r="X144" s="9">
        <f t="shared" si="24"/>
        <v>0</v>
      </c>
      <c r="Y144" s="10">
        <f t="shared" si="25"/>
        <v>0</v>
      </c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10">
        <f t="shared" si="26"/>
        <v>0</v>
      </c>
      <c r="AL144" s="297" t="str">
        <f t="shared" si="19"/>
        <v/>
      </c>
    </row>
    <row r="145" spans="2:38" ht="18.75" x14ac:dyDescent="0.3">
      <c r="B145" s="11" t="s">
        <v>354</v>
      </c>
      <c r="C145" s="6">
        <v>16</v>
      </c>
      <c r="D145" s="6">
        <v>127</v>
      </c>
      <c r="E145" s="6">
        <v>0</v>
      </c>
      <c r="F145" s="6">
        <v>0</v>
      </c>
      <c r="G145" s="7">
        <f t="shared" si="20"/>
        <v>143</v>
      </c>
      <c r="H145" s="6">
        <v>103</v>
      </c>
      <c r="I145" s="6">
        <v>0</v>
      </c>
      <c r="J145" s="6">
        <v>0</v>
      </c>
      <c r="K145" s="6">
        <v>0</v>
      </c>
      <c r="L145" s="6">
        <v>0</v>
      </c>
      <c r="M145" s="7">
        <f t="shared" si="21"/>
        <v>103</v>
      </c>
      <c r="N145" s="6">
        <f t="shared" si="22"/>
        <v>40</v>
      </c>
      <c r="O145" s="8">
        <v>102</v>
      </c>
      <c r="P145" s="8">
        <v>1</v>
      </c>
      <c r="Q145" s="8">
        <v>0</v>
      </c>
      <c r="R145" s="8">
        <v>0</v>
      </c>
      <c r="S145" s="6">
        <v>0</v>
      </c>
      <c r="T145" s="6">
        <v>3</v>
      </c>
      <c r="U145" s="9">
        <f t="shared" si="23"/>
        <v>3</v>
      </c>
      <c r="V145" s="6"/>
      <c r="W145" s="6"/>
      <c r="X145" s="9">
        <f t="shared" si="24"/>
        <v>0</v>
      </c>
      <c r="Y145" s="10">
        <f t="shared" si="25"/>
        <v>3</v>
      </c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10">
        <f t="shared" si="26"/>
        <v>0</v>
      </c>
      <c r="AL145" s="297" t="str">
        <f t="shared" si="19"/>
        <v/>
      </c>
    </row>
    <row r="146" spans="2:38" ht="18.75" x14ac:dyDescent="0.3">
      <c r="B146" s="11" t="s">
        <v>58</v>
      </c>
      <c r="C146" s="6"/>
      <c r="D146" s="6">
        <v>0</v>
      </c>
      <c r="E146" s="6">
        <v>0</v>
      </c>
      <c r="F146" s="6">
        <v>0</v>
      </c>
      <c r="G146" s="7">
        <f t="shared" si="20"/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7">
        <f t="shared" si="21"/>
        <v>0</v>
      </c>
      <c r="N146" s="6">
        <f t="shared" si="22"/>
        <v>0</v>
      </c>
      <c r="O146" s="8">
        <v>0</v>
      </c>
      <c r="P146" s="8">
        <v>0</v>
      </c>
      <c r="Q146" s="8">
        <v>0</v>
      </c>
      <c r="R146" s="8">
        <v>0</v>
      </c>
      <c r="S146" s="6">
        <v>0</v>
      </c>
      <c r="T146" s="6">
        <v>0</v>
      </c>
      <c r="U146" s="9">
        <f t="shared" si="23"/>
        <v>0</v>
      </c>
      <c r="V146" s="6"/>
      <c r="W146" s="6"/>
      <c r="X146" s="9">
        <f t="shared" si="24"/>
        <v>0</v>
      </c>
      <c r="Y146" s="10">
        <f t="shared" si="25"/>
        <v>0</v>
      </c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10">
        <f t="shared" si="26"/>
        <v>0</v>
      </c>
      <c r="AL146" s="297" t="str">
        <f t="shared" si="19"/>
        <v/>
      </c>
    </row>
    <row r="147" spans="2:38" ht="18.75" x14ac:dyDescent="0.3">
      <c r="B147" s="11">
        <v>202</v>
      </c>
      <c r="C147" s="6"/>
      <c r="D147" s="6">
        <v>0</v>
      </c>
      <c r="E147" s="6">
        <v>0</v>
      </c>
      <c r="F147" s="6">
        <v>0</v>
      </c>
      <c r="G147" s="7">
        <f t="shared" si="20"/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7">
        <f t="shared" si="21"/>
        <v>0</v>
      </c>
      <c r="N147" s="6">
        <f t="shared" si="22"/>
        <v>0</v>
      </c>
      <c r="O147" s="8">
        <v>0</v>
      </c>
      <c r="P147" s="8">
        <v>0</v>
      </c>
      <c r="Q147" s="8">
        <v>0</v>
      </c>
      <c r="R147" s="8">
        <v>0</v>
      </c>
      <c r="S147" s="6">
        <v>0</v>
      </c>
      <c r="T147" s="6">
        <v>0</v>
      </c>
      <c r="U147" s="9">
        <f t="shared" si="23"/>
        <v>0</v>
      </c>
      <c r="V147" s="6"/>
      <c r="W147" s="6"/>
      <c r="X147" s="9">
        <f t="shared" si="24"/>
        <v>0</v>
      </c>
      <c r="Y147" s="10">
        <f t="shared" si="25"/>
        <v>0</v>
      </c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10">
        <f t="shared" si="26"/>
        <v>0</v>
      </c>
      <c r="AL147" s="297" t="str">
        <f t="shared" si="19"/>
        <v/>
      </c>
    </row>
    <row r="148" spans="2:38" ht="18.75" x14ac:dyDescent="0.3">
      <c r="B148" s="11">
        <v>203</v>
      </c>
      <c r="C148" s="6"/>
      <c r="D148" s="6">
        <v>0</v>
      </c>
      <c r="E148" s="6">
        <v>0</v>
      </c>
      <c r="F148" s="6">
        <v>0</v>
      </c>
      <c r="G148" s="7">
        <f t="shared" si="20"/>
        <v>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7">
        <f t="shared" si="21"/>
        <v>0</v>
      </c>
      <c r="N148" s="6">
        <f t="shared" si="22"/>
        <v>0</v>
      </c>
      <c r="O148" s="8">
        <v>0</v>
      </c>
      <c r="P148" s="8">
        <v>0</v>
      </c>
      <c r="Q148" s="8">
        <v>0</v>
      </c>
      <c r="R148" s="8">
        <v>0</v>
      </c>
      <c r="S148" s="6">
        <v>0</v>
      </c>
      <c r="T148" s="6">
        <v>0</v>
      </c>
      <c r="U148" s="9">
        <f t="shared" si="23"/>
        <v>0</v>
      </c>
      <c r="V148" s="6"/>
      <c r="W148" s="6"/>
      <c r="X148" s="9">
        <f t="shared" si="24"/>
        <v>0</v>
      </c>
      <c r="Y148" s="10">
        <f t="shared" si="25"/>
        <v>0</v>
      </c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10">
        <f t="shared" si="26"/>
        <v>0</v>
      </c>
      <c r="AL148" s="297" t="str">
        <f t="shared" si="19"/>
        <v/>
      </c>
    </row>
    <row r="149" spans="2:38" ht="18.75" x14ac:dyDescent="0.3">
      <c r="B149" s="11" t="s">
        <v>355</v>
      </c>
      <c r="C149" s="6"/>
      <c r="D149" s="6">
        <v>0</v>
      </c>
      <c r="E149" s="6">
        <v>0</v>
      </c>
      <c r="F149" s="6">
        <v>0</v>
      </c>
      <c r="G149" s="7">
        <f t="shared" si="20"/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7">
        <f t="shared" si="21"/>
        <v>0</v>
      </c>
      <c r="N149" s="6">
        <f t="shared" si="22"/>
        <v>0</v>
      </c>
      <c r="O149" s="8">
        <v>0</v>
      </c>
      <c r="P149" s="8">
        <v>0</v>
      </c>
      <c r="Q149" s="8">
        <v>0</v>
      </c>
      <c r="R149" s="8">
        <v>0</v>
      </c>
      <c r="S149" s="6">
        <v>0</v>
      </c>
      <c r="T149" s="6">
        <v>0</v>
      </c>
      <c r="U149" s="9">
        <f t="shared" si="23"/>
        <v>0</v>
      </c>
      <c r="V149" s="6"/>
      <c r="W149" s="6"/>
      <c r="X149" s="9">
        <f t="shared" si="24"/>
        <v>0</v>
      </c>
      <c r="Y149" s="10">
        <f t="shared" si="25"/>
        <v>0</v>
      </c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10">
        <f t="shared" si="26"/>
        <v>0</v>
      </c>
      <c r="AL149" s="297" t="str">
        <f t="shared" si="19"/>
        <v/>
      </c>
    </row>
    <row r="150" spans="2:38" ht="18.75" x14ac:dyDescent="0.3">
      <c r="B150" s="11" t="s">
        <v>356</v>
      </c>
      <c r="C150" s="6"/>
      <c r="D150" s="6">
        <v>0</v>
      </c>
      <c r="E150" s="6">
        <v>0</v>
      </c>
      <c r="F150" s="6">
        <v>0</v>
      </c>
      <c r="G150" s="7">
        <f t="shared" si="20"/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7">
        <f t="shared" si="21"/>
        <v>0</v>
      </c>
      <c r="N150" s="6">
        <f t="shared" si="22"/>
        <v>0</v>
      </c>
      <c r="O150" s="8">
        <v>0</v>
      </c>
      <c r="P150" s="8">
        <v>0</v>
      </c>
      <c r="Q150" s="8">
        <v>0</v>
      </c>
      <c r="R150" s="8">
        <v>0</v>
      </c>
      <c r="S150" s="6">
        <v>0</v>
      </c>
      <c r="T150" s="6">
        <v>0</v>
      </c>
      <c r="U150" s="9">
        <f t="shared" si="23"/>
        <v>0</v>
      </c>
      <c r="V150" s="6"/>
      <c r="W150" s="6"/>
      <c r="X150" s="9">
        <f t="shared" si="24"/>
        <v>0</v>
      </c>
      <c r="Y150" s="10">
        <f t="shared" si="25"/>
        <v>0</v>
      </c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10">
        <f t="shared" si="26"/>
        <v>0</v>
      </c>
      <c r="AL150" s="297" t="str">
        <f t="shared" si="19"/>
        <v/>
      </c>
    </row>
    <row r="151" spans="2:38" ht="18.75" x14ac:dyDescent="0.3">
      <c r="B151" s="11">
        <v>208</v>
      </c>
      <c r="C151" s="6"/>
      <c r="D151" s="6">
        <v>0</v>
      </c>
      <c r="E151" s="6">
        <v>0</v>
      </c>
      <c r="F151" s="6">
        <v>0</v>
      </c>
      <c r="G151" s="7">
        <f t="shared" si="20"/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7">
        <f t="shared" si="21"/>
        <v>0</v>
      </c>
      <c r="N151" s="6">
        <f t="shared" si="22"/>
        <v>0</v>
      </c>
      <c r="O151" s="8">
        <v>0</v>
      </c>
      <c r="P151" s="8">
        <v>0</v>
      </c>
      <c r="Q151" s="8">
        <v>0</v>
      </c>
      <c r="R151" s="8">
        <v>0</v>
      </c>
      <c r="S151" s="6">
        <v>0</v>
      </c>
      <c r="T151" s="6">
        <v>0</v>
      </c>
      <c r="U151" s="9">
        <f t="shared" si="23"/>
        <v>0</v>
      </c>
      <c r="V151" s="6"/>
      <c r="W151" s="6"/>
      <c r="X151" s="9">
        <f t="shared" si="24"/>
        <v>0</v>
      </c>
      <c r="Y151" s="10">
        <f t="shared" si="25"/>
        <v>0</v>
      </c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10">
        <f t="shared" si="26"/>
        <v>0</v>
      </c>
      <c r="AL151" s="297" t="str">
        <f t="shared" si="19"/>
        <v/>
      </c>
    </row>
    <row r="152" spans="2:38" ht="18.75" x14ac:dyDescent="0.3">
      <c r="B152" s="11">
        <v>209</v>
      </c>
      <c r="C152" s="6"/>
      <c r="D152" s="6">
        <v>0</v>
      </c>
      <c r="E152" s="6">
        <v>0</v>
      </c>
      <c r="F152" s="6">
        <v>0</v>
      </c>
      <c r="G152" s="7">
        <f t="shared" si="20"/>
        <v>0</v>
      </c>
      <c r="H152" s="6">
        <v>0</v>
      </c>
      <c r="I152" s="6">
        <v>0</v>
      </c>
      <c r="J152" s="6">
        <v>0</v>
      </c>
      <c r="K152" s="6">
        <v>0</v>
      </c>
      <c r="L152" s="6">
        <v>0</v>
      </c>
      <c r="M152" s="7">
        <f t="shared" si="21"/>
        <v>0</v>
      </c>
      <c r="N152" s="6">
        <f t="shared" si="22"/>
        <v>0</v>
      </c>
      <c r="O152" s="8">
        <v>0</v>
      </c>
      <c r="P152" s="8">
        <v>0</v>
      </c>
      <c r="Q152" s="8">
        <v>0</v>
      </c>
      <c r="R152" s="8">
        <v>0</v>
      </c>
      <c r="S152" s="6">
        <v>0</v>
      </c>
      <c r="T152" s="6">
        <v>0</v>
      </c>
      <c r="U152" s="9">
        <f t="shared" si="23"/>
        <v>0</v>
      </c>
      <c r="V152" s="6"/>
      <c r="W152" s="6"/>
      <c r="X152" s="9">
        <f t="shared" si="24"/>
        <v>0</v>
      </c>
      <c r="Y152" s="10">
        <f t="shared" si="25"/>
        <v>0</v>
      </c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10">
        <f t="shared" si="26"/>
        <v>0</v>
      </c>
      <c r="AL152" s="297" t="str">
        <f t="shared" si="19"/>
        <v/>
      </c>
    </row>
    <row r="153" spans="2:38" ht="18.75" x14ac:dyDescent="0.3">
      <c r="B153" s="11">
        <v>210</v>
      </c>
      <c r="C153" s="6"/>
      <c r="D153" s="6">
        <v>0</v>
      </c>
      <c r="E153" s="6">
        <v>0</v>
      </c>
      <c r="F153" s="6">
        <v>0</v>
      </c>
      <c r="G153" s="7">
        <f t="shared" si="20"/>
        <v>0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7">
        <f t="shared" si="21"/>
        <v>0</v>
      </c>
      <c r="N153" s="6">
        <f t="shared" si="22"/>
        <v>0</v>
      </c>
      <c r="O153" s="8">
        <v>0</v>
      </c>
      <c r="P153" s="8">
        <v>0</v>
      </c>
      <c r="Q153" s="8">
        <v>0</v>
      </c>
      <c r="R153" s="8">
        <v>0</v>
      </c>
      <c r="S153" s="6">
        <v>0</v>
      </c>
      <c r="T153" s="6">
        <v>0</v>
      </c>
      <c r="U153" s="9">
        <f t="shared" si="23"/>
        <v>0</v>
      </c>
      <c r="V153" s="6"/>
      <c r="W153" s="6"/>
      <c r="X153" s="9">
        <f t="shared" si="24"/>
        <v>0</v>
      </c>
      <c r="Y153" s="10">
        <f t="shared" si="25"/>
        <v>0</v>
      </c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10">
        <f t="shared" si="26"/>
        <v>0</v>
      </c>
      <c r="AL153" s="297" t="str">
        <f t="shared" si="19"/>
        <v/>
      </c>
    </row>
    <row r="154" spans="2:38" ht="18.75" x14ac:dyDescent="0.3">
      <c r="B154" s="11">
        <v>211</v>
      </c>
      <c r="C154" s="6"/>
      <c r="D154" s="6">
        <v>0</v>
      </c>
      <c r="E154" s="6">
        <v>0</v>
      </c>
      <c r="F154" s="6">
        <v>0</v>
      </c>
      <c r="G154" s="7">
        <f t="shared" si="20"/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7">
        <f t="shared" si="21"/>
        <v>0</v>
      </c>
      <c r="N154" s="6">
        <f t="shared" si="22"/>
        <v>0</v>
      </c>
      <c r="O154" s="8">
        <v>0</v>
      </c>
      <c r="P154" s="8">
        <v>0</v>
      </c>
      <c r="Q154" s="8">
        <v>0</v>
      </c>
      <c r="R154" s="8">
        <v>0</v>
      </c>
      <c r="S154" s="6">
        <v>0</v>
      </c>
      <c r="T154" s="6">
        <v>0</v>
      </c>
      <c r="U154" s="9">
        <f t="shared" si="23"/>
        <v>0</v>
      </c>
      <c r="V154" s="6"/>
      <c r="W154" s="6"/>
      <c r="X154" s="9">
        <f t="shared" si="24"/>
        <v>0</v>
      </c>
      <c r="Y154" s="10">
        <f t="shared" si="25"/>
        <v>0</v>
      </c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10">
        <f t="shared" si="26"/>
        <v>0</v>
      </c>
      <c r="AL154" s="297" t="str">
        <f t="shared" si="19"/>
        <v/>
      </c>
    </row>
    <row r="155" spans="2:38" ht="18.75" x14ac:dyDescent="0.3">
      <c r="B155" s="11">
        <v>212</v>
      </c>
      <c r="C155" s="6"/>
      <c r="D155" s="6">
        <v>0</v>
      </c>
      <c r="E155" s="6">
        <v>0</v>
      </c>
      <c r="F155" s="6">
        <v>0</v>
      </c>
      <c r="G155" s="7">
        <f t="shared" si="20"/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7">
        <f t="shared" si="21"/>
        <v>0</v>
      </c>
      <c r="N155" s="6">
        <f t="shared" si="22"/>
        <v>0</v>
      </c>
      <c r="O155" s="8">
        <v>0</v>
      </c>
      <c r="P155" s="8">
        <v>0</v>
      </c>
      <c r="Q155" s="8">
        <v>0</v>
      </c>
      <c r="R155" s="8">
        <v>0</v>
      </c>
      <c r="S155" s="6">
        <v>0</v>
      </c>
      <c r="T155" s="6">
        <v>0</v>
      </c>
      <c r="U155" s="9">
        <f t="shared" si="23"/>
        <v>0</v>
      </c>
      <c r="V155" s="6"/>
      <c r="W155" s="6"/>
      <c r="X155" s="9">
        <f t="shared" si="24"/>
        <v>0</v>
      </c>
      <c r="Y155" s="10">
        <f t="shared" si="25"/>
        <v>0</v>
      </c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10">
        <f t="shared" si="26"/>
        <v>0</v>
      </c>
      <c r="AL155" s="297" t="str">
        <f t="shared" si="19"/>
        <v/>
      </c>
    </row>
    <row r="156" spans="2:38" ht="18.75" x14ac:dyDescent="0.3">
      <c r="B156" s="11">
        <v>213</v>
      </c>
      <c r="C156" s="6"/>
      <c r="D156" s="6">
        <v>0</v>
      </c>
      <c r="E156" s="6">
        <v>0</v>
      </c>
      <c r="F156" s="6">
        <v>0</v>
      </c>
      <c r="G156" s="7">
        <f t="shared" si="20"/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7">
        <f t="shared" si="21"/>
        <v>0</v>
      </c>
      <c r="N156" s="6">
        <f t="shared" si="22"/>
        <v>0</v>
      </c>
      <c r="O156" s="8">
        <v>0</v>
      </c>
      <c r="P156" s="8">
        <v>0</v>
      </c>
      <c r="Q156" s="8">
        <v>0</v>
      </c>
      <c r="R156" s="8">
        <v>0</v>
      </c>
      <c r="S156" s="6">
        <v>0</v>
      </c>
      <c r="T156" s="6">
        <v>0</v>
      </c>
      <c r="U156" s="9">
        <f t="shared" si="23"/>
        <v>0</v>
      </c>
      <c r="V156" s="6"/>
      <c r="W156" s="6"/>
      <c r="X156" s="9">
        <f t="shared" si="24"/>
        <v>0</v>
      </c>
      <c r="Y156" s="10">
        <f t="shared" si="25"/>
        <v>0</v>
      </c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10">
        <f t="shared" si="26"/>
        <v>0</v>
      </c>
      <c r="AL156" s="297" t="str">
        <f t="shared" si="19"/>
        <v/>
      </c>
    </row>
    <row r="157" spans="2:38" ht="18.75" x14ac:dyDescent="0.3">
      <c r="B157" s="11">
        <v>214</v>
      </c>
      <c r="C157" s="6"/>
      <c r="D157" s="6">
        <v>0</v>
      </c>
      <c r="E157" s="6">
        <v>0</v>
      </c>
      <c r="F157" s="6">
        <v>0</v>
      </c>
      <c r="G157" s="7">
        <f t="shared" si="20"/>
        <v>0</v>
      </c>
      <c r="H157" s="6">
        <v>0</v>
      </c>
      <c r="I157" s="6">
        <v>0</v>
      </c>
      <c r="J157" s="6">
        <v>0</v>
      </c>
      <c r="K157" s="6">
        <v>0</v>
      </c>
      <c r="L157" s="6">
        <v>0</v>
      </c>
      <c r="M157" s="7">
        <f t="shared" si="21"/>
        <v>0</v>
      </c>
      <c r="N157" s="6">
        <f t="shared" si="22"/>
        <v>0</v>
      </c>
      <c r="O157" s="8">
        <v>0</v>
      </c>
      <c r="P157" s="8">
        <v>0</v>
      </c>
      <c r="Q157" s="8">
        <v>0</v>
      </c>
      <c r="R157" s="8">
        <v>0</v>
      </c>
      <c r="S157" s="6">
        <v>0</v>
      </c>
      <c r="T157" s="6">
        <v>0</v>
      </c>
      <c r="U157" s="9">
        <f t="shared" si="23"/>
        <v>0</v>
      </c>
      <c r="V157" s="6"/>
      <c r="W157" s="6"/>
      <c r="X157" s="9">
        <f t="shared" si="24"/>
        <v>0</v>
      </c>
      <c r="Y157" s="10">
        <f t="shared" si="25"/>
        <v>0</v>
      </c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10">
        <f t="shared" si="26"/>
        <v>0</v>
      </c>
      <c r="AL157" s="297" t="str">
        <f t="shared" si="19"/>
        <v/>
      </c>
    </row>
    <row r="158" spans="2:38" ht="18.75" x14ac:dyDescent="0.3">
      <c r="B158" s="11">
        <v>215</v>
      </c>
      <c r="C158" s="6"/>
      <c r="D158" s="6">
        <v>0</v>
      </c>
      <c r="E158" s="6">
        <v>0</v>
      </c>
      <c r="F158" s="6">
        <v>0</v>
      </c>
      <c r="G158" s="7">
        <f t="shared" si="20"/>
        <v>0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  <c r="M158" s="7">
        <f t="shared" si="21"/>
        <v>0</v>
      </c>
      <c r="N158" s="6">
        <f t="shared" si="22"/>
        <v>0</v>
      </c>
      <c r="O158" s="8">
        <v>0</v>
      </c>
      <c r="P158" s="8">
        <v>0</v>
      </c>
      <c r="Q158" s="8">
        <v>0</v>
      </c>
      <c r="R158" s="8">
        <v>0</v>
      </c>
      <c r="S158" s="6">
        <v>0</v>
      </c>
      <c r="T158" s="6">
        <v>0</v>
      </c>
      <c r="U158" s="9">
        <f t="shared" si="23"/>
        <v>0</v>
      </c>
      <c r="V158" s="6"/>
      <c r="W158" s="6"/>
      <c r="X158" s="9">
        <f t="shared" si="24"/>
        <v>0</v>
      </c>
      <c r="Y158" s="10">
        <f t="shared" si="25"/>
        <v>0</v>
      </c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10">
        <f t="shared" si="26"/>
        <v>0</v>
      </c>
      <c r="AL158" s="297" t="str">
        <f t="shared" si="19"/>
        <v/>
      </c>
    </row>
    <row r="159" spans="2:38" ht="18.75" x14ac:dyDescent="0.3">
      <c r="B159" s="11">
        <v>216</v>
      </c>
      <c r="C159" s="6"/>
      <c r="D159" s="6">
        <v>0</v>
      </c>
      <c r="E159" s="6">
        <v>0</v>
      </c>
      <c r="F159" s="6">
        <v>0</v>
      </c>
      <c r="G159" s="7">
        <f t="shared" si="20"/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7">
        <f t="shared" si="21"/>
        <v>0</v>
      </c>
      <c r="N159" s="6">
        <f t="shared" si="22"/>
        <v>0</v>
      </c>
      <c r="O159" s="8">
        <v>0</v>
      </c>
      <c r="P159" s="8">
        <v>0</v>
      </c>
      <c r="Q159" s="8">
        <v>0</v>
      </c>
      <c r="R159" s="8">
        <v>0</v>
      </c>
      <c r="S159" s="6">
        <v>0</v>
      </c>
      <c r="T159" s="6">
        <v>0</v>
      </c>
      <c r="U159" s="9">
        <f t="shared" si="23"/>
        <v>0</v>
      </c>
      <c r="V159" s="6"/>
      <c r="W159" s="6"/>
      <c r="X159" s="9">
        <f t="shared" si="24"/>
        <v>0</v>
      </c>
      <c r="Y159" s="10">
        <f t="shared" si="25"/>
        <v>0</v>
      </c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10">
        <f t="shared" si="26"/>
        <v>0</v>
      </c>
      <c r="AL159" s="297" t="str">
        <f t="shared" si="19"/>
        <v/>
      </c>
    </row>
    <row r="160" spans="2:38" ht="18.75" x14ac:dyDescent="0.3">
      <c r="B160" s="11">
        <v>217</v>
      </c>
      <c r="C160" s="6"/>
      <c r="D160" s="6">
        <v>0</v>
      </c>
      <c r="E160" s="6">
        <v>0</v>
      </c>
      <c r="F160" s="6">
        <v>0</v>
      </c>
      <c r="G160" s="7">
        <f t="shared" si="20"/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7">
        <f t="shared" si="21"/>
        <v>0</v>
      </c>
      <c r="N160" s="6">
        <f t="shared" si="22"/>
        <v>0</v>
      </c>
      <c r="O160" s="8">
        <v>0</v>
      </c>
      <c r="P160" s="8">
        <v>0</v>
      </c>
      <c r="Q160" s="8">
        <v>0</v>
      </c>
      <c r="R160" s="8">
        <v>0</v>
      </c>
      <c r="S160" s="6">
        <v>0</v>
      </c>
      <c r="T160" s="6">
        <v>0</v>
      </c>
      <c r="U160" s="9">
        <f t="shared" si="23"/>
        <v>0</v>
      </c>
      <c r="V160" s="6"/>
      <c r="W160" s="6"/>
      <c r="X160" s="9">
        <f t="shared" si="24"/>
        <v>0</v>
      </c>
      <c r="Y160" s="10">
        <f t="shared" si="25"/>
        <v>0</v>
      </c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10">
        <f t="shared" si="26"/>
        <v>0</v>
      </c>
      <c r="AL160" s="297" t="str">
        <f t="shared" si="19"/>
        <v/>
      </c>
    </row>
    <row r="161" spans="2:38" ht="18.75" x14ac:dyDescent="0.3">
      <c r="B161" s="11">
        <v>218</v>
      </c>
      <c r="C161" s="6"/>
      <c r="D161" s="6">
        <v>0</v>
      </c>
      <c r="E161" s="6">
        <v>0</v>
      </c>
      <c r="F161" s="6">
        <v>0</v>
      </c>
      <c r="G161" s="7">
        <f t="shared" si="20"/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7">
        <f t="shared" si="21"/>
        <v>0</v>
      </c>
      <c r="N161" s="6">
        <f t="shared" si="22"/>
        <v>0</v>
      </c>
      <c r="O161" s="8">
        <v>0</v>
      </c>
      <c r="P161" s="8">
        <v>0</v>
      </c>
      <c r="Q161" s="8">
        <v>0</v>
      </c>
      <c r="R161" s="8">
        <v>0</v>
      </c>
      <c r="S161" s="6">
        <v>0</v>
      </c>
      <c r="T161" s="6">
        <v>0</v>
      </c>
      <c r="U161" s="9">
        <f t="shared" si="23"/>
        <v>0</v>
      </c>
      <c r="V161" s="6"/>
      <c r="W161" s="6"/>
      <c r="X161" s="9">
        <f t="shared" si="24"/>
        <v>0</v>
      </c>
      <c r="Y161" s="10">
        <f t="shared" si="25"/>
        <v>0</v>
      </c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10">
        <f t="shared" si="26"/>
        <v>0</v>
      </c>
      <c r="AL161" s="297" t="str">
        <f t="shared" si="19"/>
        <v/>
      </c>
    </row>
    <row r="162" spans="2:38" ht="18.75" x14ac:dyDescent="0.3">
      <c r="B162" s="11">
        <v>219</v>
      </c>
      <c r="C162" s="6"/>
      <c r="D162" s="6">
        <v>0</v>
      </c>
      <c r="E162" s="6">
        <v>0</v>
      </c>
      <c r="F162" s="6">
        <v>0</v>
      </c>
      <c r="G162" s="7">
        <f t="shared" si="20"/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7">
        <f t="shared" si="21"/>
        <v>0</v>
      </c>
      <c r="N162" s="6">
        <f t="shared" si="22"/>
        <v>0</v>
      </c>
      <c r="O162" s="8">
        <v>0</v>
      </c>
      <c r="P162" s="8">
        <v>0</v>
      </c>
      <c r="Q162" s="8">
        <v>0</v>
      </c>
      <c r="R162" s="8">
        <v>0</v>
      </c>
      <c r="S162" s="6">
        <v>0</v>
      </c>
      <c r="T162" s="6">
        <v>0</v>
      </c>
      <c r="U162" s="9">
        <f t="shared" si="23"/>
        <v>0</v>
      </c>
      <c r="V162" s="6"/>
      <c r="W162" s="6"/>
      <c r="X162" s="9">
        <f t="shared" si="24"/>
        <v>0</v>
      </c>
      <c r="Y162" s="10">
        <f t="shared" si="25"/>
        <v>0</v>
      </c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10">
        <f t="shared" si="26"/>
        <v>0</v>
      </c>
      <c r="AL162" s="297" t="str">
        <f t="shared" si="19"/>
        <v/>
      </c>
    </row>
    <row r="163" spans="2:38" ht="18.75" x14ac:dyDescent="0.3">
      <c r="B163" s="11">
        <v>220</v>
      </c>
      <c r="C163" s="6"/>
      <c r="D163" s="6">
        <v>0</v>
      </c>
      <c r="E163" s="6">
        <v>0</v>
      </c>
      <c r="F163" s="6">
        <v>0</v>
      </c>
      <c r="G163" s="7">
        <f t="shared" si="20"/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7">
        <f t="shared" si="21"/>
        <v>0</v>
      </c>
      <c r="N163" s="6">
        <f t="shared" si="22"/>
        <v>0</v>
      </c>
      <c r="O163" s="8">
        <v>0</v>
      </c>
      <c r="P163" s="8">
        <v>0</v>
      </c>
      <c r="Q163" s="8">
        <v>0</v>
      </c>
      <c r="R163" s="8">
        <v>0</v>
      </c>
      <c r="S163" s="6">
        <v>0</v>
      </c>
      <c r="T163" s="6">
        <v>0</v>
      </c>
      <c r="U163" s="9">
        <f t="shared" si="23"/>
        <v>0</v>
      </c>
      <c r="V163" s="6"/>
      <c r="W163" s="6"/>
      <c r="X163" s="9">
        <f t="shared" si="24"/>
        <v>0</v>
      </c>
      <c r="Y163" s="10">
        <f t="shared" si="25"/>
        <v>0</v>
      </c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10">
        <f t="shared" si="26"/>
        <v>0</v>
      </c>
      <c r="AL163" s="297" t="str">
        <f t="shared" si="19"/>
        <v/>
      </c>
    </row>
    <row r="164" spans="2:38" ht="18.75" x14ac:dyDescent="0.3">
      <c r="B164" s="11">
        <v>221</v>
      </c>
      <c r="C164" s="6"/>
      <c r="D164" s="6">
        <v>0</v>
      </c>
      <c r="E164" s="6">
        <v>0</v>
      </c>
      <c r="F164" s="6">
        <v>0</v>
      </c>
      <c r="G164" s="7">
        <f t="shared" si="20"/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7">
        <f t="shared" si="21"/>
        <v>0</v>
      </c>
      <c r="N164" s="6">
        <f t="shared" si="22"/>
        <v>0</v>
      </c>
      <c r="O164" s="8">
        <v>0</v>
      </c>
      <c r="P164" s="8">
        <v>0</v>
      </c>
      <c r="Q164" s="8">
        <v>0</v>
      </c>
      <c r="R164" s="8">
        <v>0</v>
      </c>
      <c r="S164" s="6">
        <v>0</v>
      </c>
      <c r="T164" s="6">
        <v>0</v>
      </c>
      <c r="U164" s="9">
        <f t="shared" si="23"/>
        <v>0</v>
      </c>
      <c r="V164" s="6"/>
      <c r="W164" s="6"/>
      <c r="X164" s="9">
        <f t="shared" si="24"/>
        <v>0</v>
      </c>
      <c r="Y164" s="10">
        <f t="shared" si="25"/>
        <v>0</v>
      </c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10">
        <f t="shared" si="26"/>
        <v>0</v>
      </c>
      <c r="AL164" s="297" t="str">
        <f t="shared" si="19"/>
        <v/>
      </c>
    </row>
    <row r="165" spans="2:38" ht="18.75" x14ac:dyDescent="0.3">
      <c r="B165" s="11">
        <v>222</v>
      </c>
      <c r="C165" s="6"/>
      <c r="D165" s="6">
        <v>0</v>
      </c>
      <c r="E165" s="6">
        <v>0</v>
      </c>
      <c r="F165" s="6">
        <v>0</v>
      </c>
      <c r="G165" s="7">
        <f t="shared" si="20"/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7">
        <f t="shared" si="21"/>
        <v>0</v>
      </c>
      <c r="N165" s="6">
        <f t="shared" si="22"/>
        <v>0</v>
      </c>
      <c r="O165" s="8">
        <v>0</v>
      </c>
      <c r="P165" s="8">
        <v>0</v>
      </c>
      <c r="Q165" s="8">
        <v>0</v>
      </c>
      <c r="R165" s="8">
        <v>0</v>
      </c>
      <c r="S165" s="6">
        <v>0</v>
      </c>
      <c r="T165" s="6">
        <v>0</v>
      </c>
      <c r="U165" s="9">
        <f t="shared" si="23"/>
        <v>0</v>
      </c>
      <c r="V165" s="6"/>
      <c r="W165" s="6"/>
      <c r="X165" s="9">
        <f t="shared" si="24"/>
        <v>0</v>
      </c>
      <c r="Y165" s="10">
        <f t="shared" si="25"/>
        <v>0</v>
      </c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10">
        <f t="shared" si="26"/>
        <v>0</v>
      </c>
      <c r="AL165" s="297" t="str">
        <f t="shared" si="19"/>
        <v/>
      </c>
    </row>
    <row r="166" spans="2:38" ht="18.75" x14ac:dyDescent="0.3">
      <c r="B166" s="11">
        <v>223</v>
      </c>
      <c r="C166" s="6"/>
      <c r="D166" s="6">
        <v>0</v>
      </c>
      <c r="E166" s="6">
        <v>0</v>
      </c>
      <c r="F166" s="6">
        <v>0</v>
      </c>
      <c r="G166" s="7">
        <f t="shared" si="20"/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7">
        <f t="shared" si="21"/>
        <v>0</v>
      </c>
      <c r="N166" s="6">
        <f t="shared" si="22"/>
        <v>0</v>
      </c>
      <c r="O166" s="8">
        <v>0</v>
      </c>
      <c r="P166" s="8">
        <v>0</v>
      </c>
      <c r="Q166" s="8">
        <v>0</v>
      </c>
      <c r="R166" s="8">
        <v>0</v>
      </c>
      <c r="S166" s="6">
        <v>0</v>
      </c>
      <c r="T166" s="6">
        <v>0</v>
      </c>
      <c r="U166" s="9">
        <f t="shared" si="23"/>
        <v>0</v>
      </c>
      <c r="V166" s="6"/>
      <c r="W166" s="6"/>
      <c r="X166" s="9">
        <f t="shared" si="24"/>
        <v>0</v>
      </c>
      <c r="Y166" s="10">
        <f t="shared" si="25"/>
        <v>0</v>
      </c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10">
        <f t="shared" si="26"/>
        <v>0</v>
      </c>
      <c r="AL166" s="297" t="str">
        <f t="shared" si="19"/>
        <v/>
      </c>
    </row>
    <row r="167" spans="2:38" ht="18.75" x14ac:dyDescent="0.3">
      <c r="B167" s="11">
        <v>224</v>
      </c>
      <c r="C167" s="6"/>
      <c r="D167" s="6">
        <v>0</v>
      </c>
      <c r="E167" s="6">
        <v>0</v>
      </c>
      <c r="F167" s="6">
        <v>0</v>
      </c>
      <c r="G167" s="7">
        <f t="shared" si="20"/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7">
        <f t="shared" si="21"/>
        <v>0</v>
      </c>
      <c r="N167" s="6">
        <f t="shared" si="22"/>
        <v>0</v>
      </c>
      <c r="O167" s="8">
        <v>0</v>
      </c>
      <c r="P167" s="8">
        <v>0</v>
      </c>
      <c r="Q167" s="8">
        <v>0</v>
      </c>
      <c r="R167" s="8">
        <v>0</v>
      </c>
      <c r="S167" s="6">
        <v>0</v>
      </c>
      <c r="T167" s="6">
        <v>0</v>
      </c>
      <c r="U167" s="9">
        <f t="shared" si="23"/>
        <v>0</v>
      </c>
      <c r="V167" s="6"/>
      <c r="W167" s="6"/>
      <c r="X167" s="9">
        <f t="shared" si="24"/>
        <v>0</v>
      </c>
      <c r="Y167" s="10">
        <f t="shared" si="25"/>
        <v>0</v>
      </c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10">
        <f t="shared" si="26"/>
        <v>0</v>
      </c>
      <c r="AL167" s="297" t="str">
        <f t="shared" si="19"/>
        <v/>
      </c>
    </row>
    <row r="168" spans="2:38" ht="18.75" x14ac:dyDescent="0.3">
      <c r="B168" s="11">
        <v>225</v>
      </c>
      <c r="C168" s="6"/>
      <c r="D168" s="6">
        <v>0</v>
      </c>
      <c r="E168" s="6">
        <v>0</v>
      </c>
      <c r="F168" s="6">
        <v>0</v>
      </c>
      <c r="G168" s="7">
        <f t="shared" si="20"/>
        <v>0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  <c r="M168" s="7">
        <f t="shared" si="21"/>
        <v>0</v>
      </c>
      <c r="N168" s="6">
        <f t="shared" si="22"/>
        <v>0</v>
      </c>
      <c r="O168" s="8">
        <v>0</v>
      </c>
      <c r="P168" s="8">
        <v>0</v>
      </c>
      <c r="Q168" s="8">
        <v>0</v>
      </c>
      <c r="R168" s="8">
        <v>0</v>
      </c>
      <c r="S168" s="6">
        <v>0</v>
      </c>
      <c r="T168" s="6">
        <v>0</v>
      </c>
      <c r="U168" s="9">
        <f t="shared" si="23"/>
        <v>0</v>
      </c>
      <c r="V168" s="6"/>
      <c r="W168" s="6"/>
      <c r="X168" s="9">
        <f t="shared" si="24"/>
        <v>0</v>
      </c>
      <c r="Y168" s="10">
        <f t="shared" si="25"/>
        <v>0</v>
      </c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10">
        <f t="shared" si="26"/>
        <v>0</v>
      </c>
      <c r="AL168" s="297" t="str">
        <f t="shared" si="19"/>
        <v/>
      </c>
    </row>
    <row r="169" spans="2:38" ht="18.75" x14ac:dyDescent="0.3">
      <c r="B169" s="11">
        <v>226</v>
      </c>
      <c r="C169" s="6"/>
      <c r="D169" s="6">
        <v>0</v>
      </c>
      <c r="E169" s="6">
        <v>0</v>
      </c>
      <c r="F169" s="6">
        <v>0</v>
      </c>
      <c r="G169" s="7">
        <f t="shared" si="20"/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7">
        <f t="shared" si="21"/>
        <v>0</v>
      </c>
      <c r="N169" s="6">
        <f t="shared" si="22"/>
        <v>0</v>
      </c>
      <c r="O169" s="8">
        <v>0</v>
      </c>
      <c r="P169" s="8">
        <v>0</v>
      </c>
      <c r="Q169" s="8">
        <v>0</v>
      </c>
      <c r="R169" s="8">
        <v>0</v>
      </c>
      <c r="S169" s="6">
        <v>0</v>
      </c>
      <c r="T169" s="6">
        <v>0</v>
      </c>
      <c r="U169" s="9">
        <f t="shared" si="23"/>
        <v>0</v>
      </c>
      <c r="V169" s="6"/>
      <c r="W169" s="6"/>
      <c r="X169" s="9">
        <f t="shared" si="24"/>
        <v>0</v>
      </c>
      <c r="Y169" s="10">
        <f t="shared" si="25"/>
        <v>0</v>
      </c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10">
        <f t="shared" si="26"/>
        <v>0</v>
      </c>
      <c r="AL169" s="297" t="str">
        <f t="shared" si="19"/>
        <v/>
      </c>
    </row>
    <row r="170" spans="2:38" ht="18.75" x14ac:dyDescent="0.3">
      <c r="B170" s="11" t="s">
        <v>59</v>
      </c>
      <c r="C170" s="6"/>
      <c r="D170" s="6">
        <v>0</v>
      </c>
      <c r="E170" s="6">
        <v>0</v>
      </c>
      <c r="F170" s="6">
        <v>0</v>
      </c>
      <c r="G170" s="7">
        <f t="shared" si="20"/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7">
        <f t="shared" si="21"/>
        <v>0</v>
      </c>
      <c r="N170" s="6">
        <f t="shared" si="22"/>
        <v>0</v>
      </c>
      <c r="O170" s="8">
        <v>0</v>
      </c>
      <c r="P170" s="8">
        <v>0</v>
      </c>
      <c r="Q170" s="8">
        <v>0</v>
      </c>
      <c r="R170" s="8">
        <v>0</v>
      </c>
      <c r="S170" s="6">
        <v>0</v>
      </c>
      <c r="T170" s="6">
        <v>0</v>
      </c>
      <c r="U170" s="9">
        <f t="shared" si="23"/>
        <v>0</v>
      </c>
      <c r="V170" s="6"/>
      <c r="W170" s="6"/>
      <c r="X170" s="9">
        <f t="shared" si="24"/>
        <v>0</v>
      </c>
      <c r="Y170" s="10">
        <f t="shared" si="25"/>
        <v>0</v>
      </c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10">
        <f t="shared" si="26"/>
        <v>0</v>
      </c>
      <c r="AL170" s="297" t="str">
        <f t="shared" si="19"/>
        <v/>
      </c>
    </row>
    <row r="171" spans="2:38" ht="18.75" x14ac:dyDescent="0.3">
      <c r="B171" s="11">
        <v>230</v>
      </c>
      <c r="C171" s="6"/>
      <c r="D171" s="6">
        <v>0</v>
      </c>
      <c r="E171" s="6">
        <v>0</v>
      </c>
      <c r="F171" s="6">
        <v>0</v>
      </c>
      <c r="G171" s="7">
        <f t="shared" si="20"/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7">
        <f t="shared" si="21"/>
        <v>0</v>
      </c>
      <c r="N171" s="6">
        <f t="shared" si="22"/>
        <v>0</v>
      </c>
      <c r="O171" s="8">
        <v>0</v>
      </c>
      <c r="P171" s="8">
        <v>0</v>
      </c>
      <c r="Q171" s="8">
        <v>0</v>
      </c>
      <c r="R171" s="8">
        <v>0</v>
      </c>
      <c r="S171" s="6">
        <v>0</v>
      </c>
      <c r="T171" s="6">
        <v>0</v>
      </c>
      <c r="U171" s="9">
        <f t="shared" si="23"/>
        <v>0</v>
      </c>
      <c r="V171" s="6"/>
      <c r="W171" s="6"/>
      <c r="X171" s="9">
        <f t="shared" si="24"/>
        <v>0</v>
      </c>
      <c r="Y171" s="10">
        <f t="shared" si="25"/>
        <v>0</v>
      </c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>
        <v>1</v>
      </c>
      <c r="AK171" s="10">
        <f t="shared" si="26"/>
        <v>1</v>
      </c>
      <c r="AL171" s="297" t="str">
        <f t="shared" si="19"/>
        <v/>
      </c>
    </row>
    <row r="172" spans="2:38" ht="18.75" x14ac:dyDescent="0.3">
      <c r="B172" s="11" t="s">
        <v>60</v>
      </c>
      <c r="C172" s="6"/>
      <c r="D172" s="6">
        <v>0</v>
      </c>
      <c r="E172" s="6">
        <v>0</v>
      </c>
      <c r="F172" s="6">
        <v>0</v>
      </c>
      <c r="G172" s="7">
        <f t="shared" si="20"/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7">
        <f t="shared" si="21"/>
        <v>0</v>
      </c>
      <c r="N172" s="6">
        <f t="shared" si="22"/>
        <v>0</v>
      </c>
      <c r="O172" s="8">
        <v>0</v>
      </c>
      <c r="P172" s="8">
        <v>0</v>
      </c>
      <c r="Q172" s="8">
        <v>0</v>
      </c>
      <c r="R172" s="8">
        <v>0</v>
      </c>
      <c r="S172" s="6">
        <v>0</v>
      </c>
      <c r="T172" s="6">
        <v>0</v>
      </c>
      <c r="U172" s="9">
        <f t="shared" si="23"/>
        <v>0</v>
      </c>
      <c r="V172" s="6"/>
      <c r="W172" s="6"/>
      <c r="X172" s="9">
        <f t="shared" si="24"/>
        <v>0</v>
      </c>
      <c r="Y172" s="10">
        <f t="shared" si="25"/>
        <v>0</v>
      </c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10">
        <f t="shared" si="26"/>
        <v>0</v>
      </c>
      <c r="AL172" s="297" t="str">
        <f t="shared" si="19"/>
        <v/>
      </c>
    </row>
    <row r="173" spans="2:38" ht="18.75" x14ac:dyDescent="0.3">
      <c r="B173" s="11" t="s">
        <v>61</v>
      </c>
      <c r="C173" s="6"/>
      <c r="D173" s="6">
        <v>0</v>
      </c>
      <c r="E173" s="6">
        <v>0</v>
      </c>
      <c r="F173" s="6">
        <v>0</v>
      </c>
      <c r="G173" s="7">
        <f t="shared" si="20"/>
        <v>0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  <c r="M173" s="7">
        <f t="shared" si="21"/>
        <v>0</v>
      </c>
      <c r="N173" s="6">
        <f t="shared" si="22"/>
        <v>0</v>
      </c>
      <c r="O173" s="8">
        <v>0</v>
      </c>
      <c r="P173" s="8">
        <v>0</v>
      </c>
      <c r="Q173" s="8">
        <v>0</v>
      </c>
      <c r="R173" s="8">
        <v>0</v>
      </c>
      <c r="S173" s="6">
        <v>0</v>
      </c>
      <c r="T173" s="6">
        <v>0</v>
      </c>
      <c r="U173" s="9">
        <f t="shared" si="23"/>
        <v>0</v>
      </c>
      <c r="V173" s="6"/>
      <c r="W173" s="6"/>
      <c r="X173" s="9">
        <f t="shared" si="24"/>
        <v>0</v>
      </c>
      <c r="Y173" s="10">
        <f t="shared" si="25"/>
        <v>0</v>
      </c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10">
        <f t="shared" si="26"/>
        <v>0</v>
      </c>
      <c r="AL173" s="297" t="str">
        <f t="shared" si="19"/>
        <v/>
      </c>
    </row>
    <row r="174" spans="2:38" ht="18.75" x14ac:dyDescent="0.3">
      <c r="B174" s="11" t="s">
        <v>62</v>
      </c>
      <c r="C174" s="6"/>
      <c r="D174" s="6">
        <v>0</v>
      </c>
      <c r="E174" s="6">
        <v>0</v>
      </c>
      <c r="F174" s="6">
        <v>0</v>
      </c>
      <c r="G174" s="7">
        <f t="shared" si="20"/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7">
        <f t="shared" si="21"/>
        <v>0</v>
      </c>
      <c r="N174" s="6">
        <f t="shared" si="22"/>
        <v>0</v>
      </c>
      <c r="O174" s="8">
        <v>0</v>
      </c>
      <c r="P174" s="8">
        <v>0</v>
      </c>
      <c r="Q174" s="8">
        <v>0</v>
      </c>
      <c r="R174" s="8">
        <v>0</v>
      </c>
      <c r="S174" s="6">
        <v>0</v>
      </c>
      <c r="T174" s="6">
        <v>0</v>
      </c>
      <c r="U174" s="9">
        <f t="shared" si="23"/>
        <v>0</v>
      </c>
      <c r="V174" s="6"/>
      <c r="W174" s="6"/>
      <c r="X174" s="9">
        <f t="shared" si="24"/>
        <v>0</v>
      </c>
      <c r="Y174" s="10">
        <f t="shared" si="25"/>
        <v>0</v>
      </c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10">
        <f t="shared" si="26"/>
        <v>0</v>
      </c>
      <c r="AL174" s="297" t="str">
        <f t="shared" si="19"/>
        <v/>
      </c>
    </row>
    <row r="175" spans="2:38" ht="18.75" x14ac:dyDescent="0.3">
      <c r="B175" s="11" t="s">
        <v>63</v>
      </c>
      <c r="C175" s="6"/>
      <c r="D175" s="6">
        <v>0</v>
      </c>
      <c r="E175" s="6">
        <v>0</v>
      </c>
      <c r="F175" s="6">
        <v>0</v>
      </c>
      <c r="G175" s="7">
        <f t="shared" si="20"/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7">
        <f t="shared" si="21"/>
        <v>0</v>
      </c>
      <c r="N175" s="6">
        <f t="shared" si="22"/>
        <v>0</v>
      </c>
      <c r="O175" s="8">
        <v>0</v>
      </c>
      <c r="P175" s="8">
        <v>0</v>
      </c>
      <c r="Q175" s="8">
        <v>0</v>
      </c>
      <c r="R175" s="8">
        <v>0</v>
      </c>
      <c r="S175" s="6">
        <v>0</v>
      </c>
      <c r="T175" s="6">
        <v>0</v>
      </c>
      <c r="U175" s="9">
        <f t="shared" si="23"/>
        <v>0</v>
      </c>
      <c r="V175" s="6"/>
      <c r="W175" s="6"/>
      <c r="X175" s="9">
        <f t="shared" si="24"/>
        <v>0</v>
      </c>
      <c r="Y175" s="10">
        <f t="shared" si="25"/>
        <v>0</v>
      </c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10">
        <f t="shared" si="26"/>
        <v>0</v>
      </c>
      <c r="AL175" s="297" t="str">
        <f t="shared" si="19"/>
        <v/>
      </c>
    </row>
    <row r="176" spans="2:38" ht="18.75" x14ac:dyDescent="0.3">
      <c r="B176" s="11">
        <v>231</v>
      </c>
      <c r="C176" s="6"/>
      <c r="D176" s="6">
        <v>0</v>
      </c>
      <c r="E176" s="6">
        <v>0</v>
      </c>
      <c r="F176" s="6">
        <v>0</v>
      </c>
      <c r="G176" s="7">
        <f t="shared" si="20"/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7">
        <f t="shared" si="21"/>
        <v>0</v>
      </c>
      <c r="N176" s="6">
        <f t="shared" si="22"/>
        <v>0</v>
      </c>
      <c r="O176" s="8">
        <v>0</v>
      </c>
      <c r="P176" s="8">
        <v>0</v>
      </c>
      <c r="Q176" s="8">
        <v>0</v>
      </c>
      <c r="R176" s="8">
        <v>0</v>
      </c>
      <c r="S176" s="6">
        <v>0</v>
      </c>
      <c r="T176" s="6">
        <v>0</v>
      </c>
      <c r="U176" s="9">
        <f t="shared" si="23"/>
        <v>0</v>
      </c>
      <c r="V176" s="6"/>
      <c r="W176" s="6"/>
      <c r="X176" s="9">
        <f t="shared" si="24"/>
        <v>0</v>
      </c>
      <c r="Y176" s="10">
        <f t="shared" si="25"/>
        <v>0</v>
      </c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10">
        <f t="shared" si="26"/>
        <v>0</v>
      </c>
      <c r="AL176" s="297" t="str">
        <f t="shared" si="19"/>
        <v/>
      </c>
    </row>
    <row r="177" spans="2:38" ht="18.75" x14ac:dyDescent="0.3">
      <c r="B177" s="11">
        <v>232</v>
      </c>
      <c r="C177" s="6"/>
      <c r="D177" s="6">
        <v>0</v>
      </c>
      <c r="E177" s="6">
        <v>0</v>
      </c>
      <c r="F177" s="6">
        <v>0</v>
      </c>
      <c r="G177" s="7">
        <f t="shared" si="20"/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7">
        <f t="shared" si="21"/>
        <v>0</v>
      </c>
      <c r="N177" s="6">
        <f t="shared" si="22"/>
        <v>0</v>
      </c>
      <c r="O177" s="8">
        <v>0</v>
      </c>
      <c r="P177" s="8">
        <v>0</v>
      </c>
      <c r="Q177" s="8">
        <v>0</v>
      </c>
      <c r="R177" s="8">
        <v>0</v>
      </c>
      <c r="S177" s="6">
        <v>0</v>
      </c>
      <c r="T177" s="6">
        <v>0</v>
      </c>
      <c r="U177" s="9">
        <f t="shared" si="23"/>
        <v>0</v>
      </c>
      <c r="V177" s="6"/>
      <c r="W177" s="6"/>
      <c r="X177" s="9">
        <f t="shared" si="24"/>
        <v>0</v>
      </c>
      <c r="Y177" s="10">
        <f t="shared" si="25"/>
        <v>0</v>
      </c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10">
        <f t="shared" si="26"/>
        <v>0</v>
      </c>
      <c r="AL177" s="297" t="str">
        <f t="shared" si="19"/>
        <v/>
      </c>
    </row>
    <row r="178" spans="2:38" ht="18.75" x14ac:dyDescent="0.3">
      <c r="B178" s="11" t="s">
        <v>64</v>
      </c>
      <c r="C178" s="6"/>
      <c r="D178" s="6">
        <v>0</v>
      </c>
      <c r="E178" s="6">
        <v>0</v>
      </c>
      <c r="F178" s="6">
        <v>0</v>
      </c>
      <c r="G178" s="7">
        <f t="shared" si="20"/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7">
        <f t="shared" si="21"/>
        <v>0</v>
      </c>
      <c r="N178" s="6">
        <f t="shared" si="22"/>
        <v>0</v>
      </c>
      <c r="O178" s="8">
        <v>0</v>
      </c>
      <c r="P178" s="8">
        <v>0</v>
      </c>
      <c r="Q178" s="8">
        <v>0</v>
      </c>
      <c r="R178" s="8">
        <v>0</v>
      </c>
      <c r="S178" s="6">
        <v>0</v>
      </c>
      <c r="T178" s="6">
        <v>0</v>
      </c>
      <c r="U178" s="9">
        <f t="shared" si="23"/>
        <v>0</v>
      </c>
      <c r="V178" s="6"/>
      <c r="W178" s="6"/>
      <c r="X178" s="9">
        <f t="shared" si="24"/>
        <v>0</v>
      </c>
      <c r="Y178" s="10">
        <f t="shared" si="25"/>
        <v>0</v>
      </c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10">
        <f t="shared" si="26"/>
        <v>0</v>
      </c>
      <c r="AL178" s="297" t="str">
        <f t="shared" si="19"/>
        <v/>
      </c>
    </row>
    <row r="179" spans="2:38" ht="18.75" x14ac:dyDescent="0.3">
      <c r="B179" s="11" t="s">
        <v>65</v>
      </c>
      <c r="C179" s="6"/>
      <c r="D179" s="6">
        <v>0</v>
      </c>
      <c r="E179" s="6">
        <v>0</v>
      </c>
      <c r="F179" s="6">
        <v>0</v>
      </c>
      <c r="G179" s="7">
        <f t="shared" si="20"/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7">
        <f t="shared" si="21"/>
        <v>0</v>
      </c>
      <c r="N179" s="6">
        <f t="shared" si="22"/>
        <v>0</v>
      </c>
      <c r="O179" s="8">
        <v>0</v>
      </c>
      <c r="P179" s="8">
        <v>0</v>
      </c>
      <c r="Q179" s="8">
        <v>0</v>
      </c>
      <c r="R179" s="8">
        <v>0</v>
      </c>
      <c r="S179" s="6">
        <v>0</v>
      </c>
      <c r="T179" s="6">
        <v>0</v>
      </c>
      <c r="U179" s="9">
        <f t="shared" si="23"/>
        <v>0</v>
      </c>
      <c r="V179" s="6"/>
      <c r="W179" s="6"/>
      <c r="X179" s="9">
        <f t="shared" si="24"/>
        <v>0</v>
      </c>
      <c r="Y179" s="10">
        <f t="shared" si="25"/>
        <v>0</v>
      </c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10">
        <f t="shared" si="26"/>
        <v>0</v>
      </c>
      <c r="AL179" s="297" t="str">
        <f t="shared" si="19"/>
        <v/>
      </c>
    </row>
    <row r="180" spans="2:38" ht="18.75" x14ac:dyDescent="0.3">
      <c r="B180" s="11">
        <v>233</v>
      </c>
      <c r="C180" s="6"/>
      <c r="D180" s="6">
        <v>0</v>
      </c>
      <c r="E180" s="6">
        <v>0</v>
      </c>
      <c r="F180" s="6">
        <v>0</v>
      </c>
      <c r="G180" s="7">
        <f t="shared" si="20"/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7">
        <f t="shared" si="21"/>
        <v>0</v>
      </c>
      <c r="N180" s="6">
        <f t="shared" si="22"/>
        <v>0</v>
      </c>
      <c r="O180" s="8">
        <v>0</v>
      </c>
      <c r="P180" s="8">
        <v>0</v>
      </c>
      <c r="Q180" s="8">
        <v>0</v>
      </c>
      <c r="R180" s="8">
        <v>0</v>
      </c>
      <c r="S180" s="6">
        <v>0</v>
      </c>
      <c r="T180" s="6">
        <v>0</v>
      </c>
      <c r="U180" s="9">
        <f t="shared" si="23"/>
        <v>0</v>
      </c>
      <c r="V180" s="6"/>
      <c r="W180" s="6"/>
      <c r="X180" s="9">
        <f t="shared" si="24"/>
        <v>0</v>
      </c>
      <c r="Y180" s="10">
        <f t="shared" si="25"/>
        <v>0</v>
      </c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10">
        <f t="shared" si="26"/>
        <v>0</v>
      </c>
      <c r="AL180" s="297" t="str">
        <f t="shared" si="19"/>
        <v/>
      </c>
    </row>
    <row r="181" spans="2:38" ht="18.75" x14ac:dyDescent="0.3">
      <c r="B181" s="11">
        <v>234</v>
      </c>
      <c r="C181" s="6"/>
      <c r="D181" s="6">
        <v>0</v>
      </c>
      <c r="E181" s="6">
        <v>0</v>
      </c>
      <c r="F181" s="6">
        <v>0</v>
      </c>
      <c r="G181" s="7">
        <f t="shared" si="20"/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7">
        <f t="shared" si="21"/>
        <v>0</v>
      </c>
      <c r="N181" s="6">
        <f t="shared" si="22"/>
        <v>0</v>
      </c>
      <c r="O181" s="8">
        <v>0</v>
      </c>
      <c r="P181" s="8">
        <v>0</v>
      </c>
      <c r="Q181" s="8">
        <v>0</v>
      </c>
      <c r="R181" s="8">
        <v>0</v>
      </c>
      <c r="S181" s="6">
        <v>0</v>
      </c>
      <c r="T181" s="6">
        <v>0</v>
      </c>
      <c r="U181" s="9">
        <f t="shared" si="23"/>
        <v>0</v>
      </c>
      <c r="V181" s="6"/>
      <c r="W181" s="6"/>
      <c r="X181" s="9">
        <f t="shared" si="24"/>
        <v>0</v>
      </c>
      <c r="Y181" s="10">
        <f t="shared" si="25"/>
        <v>0</v>
      </c>
      <c r="Z181" s="6"/>
      <c r="AA181" s="6"/>
      <c r="AB181" s="6">
        <v>2</v>
      </c>
      <c r="AC181" s="6"/>
      <c r="AD181" s="6"/>
      <c r="AE181" s="6"/>
      <c r="AF181" s="6"/>
      <c r="AG181" s="6"/>
      <c r="AH181" s="6"/>
      <c r="AI181" s="6"/>
      <c r="AJ181" s="6">
        <v>1</v>
      </c>
      <c r="AK181" s="10">
        <f t="shared" si="26"/>
        <v>3</v>
      </c>
      <c r="AL181" s="297" t="str">
        <f t="shared" si="19"/>
        <v/>
      </c>
    </row>
    <row r="182" spans="2:38" ht="18.75" x14ac:dyDescent="0.3">
      <c r="B182" s="11" t="s">
        <v>66</v>
      </c>
      <c r="C182" s="6"/>
      <c r="D182" s="6">
        <v>0</v>
      </c>
      <c r="E182" s="6">
        <v>0</v>
      </c>
      <c r="F182" s="6">
        <v>0</v>
      </c>
      <c r="G182" s="7">
        <f t="shared" si="20"/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7">
        <f t="shared" si="21"/>
        <v>0</v>
      </c>
      <c r="N182" s="6">
        <f t="shared" si="22"/>
        <v>0</v>
      </c>
      <c r="O182" s="8">
        <v>0</v>
      </c>
      <c r="P182" s="8">
        <v>0</v>
      </c>
      <c r="Q182" s="8">
        <v>0</v>
      </c>
      <c r="R182" s="8">
        <v>0</v>
      </c>
      <c r="S182" s="6">
        <v>0</v>
      </c>
      <c r="T182" s="6">
        <v>0</v>
      </c>
      <c r="U182" s="9">
        <f t="shared" si="23"/>
        <v>0</v>
      </c>
      <c r="V182" s="6"/>
      <c r="W182" s="6"/>
      <c r="X182" s="9">
        <f t="shared" si="24"/>
        <v>0</v>
      </c>
      <c r="Y182" s="10">
        <f t="shared" si="25"/>
        <v>0</v>
      </c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10">
        <f t="shared" si="26"/>
        <v>0</v>
      </c>
      <c r="AL182" s="297" t="str">
        <f t="shared" si="19"/>
        <v/>
      </c>
    </row>
    <row r="183" spans="2:38" ht="18.75" x14ac:dyDescent="0.3">
      <c r="B183" s="11" t="s">
        <v>67</v>
      </c>
      <c r="C183" s="6"/>
      <c r="D183" s="6">
        <v>0</v>
      </c>
      <c r="E183" s="6">
        <v>0</v>
      </c>
      <c r="F183" s="6">
        <v>0</v>
      </c>
      <c r="G183" s="7">
        <f t="shared" si="20"/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7">
        <f t="shared" si="21"/>
        <v>0</v>
      </c>
      <c r="N183" s="6">
        <f t="shared" si="22"/>
        <v>0</v>
      </c>
      <c r="O183" s="8">
        <v>0</v>
      </c>
      <c r="P183" s="8">
        <v>0</v>
      </c>
      <c r="Q183" s="8">
        <v>0</v>
      </c>
      <c r="R183" s="8">
        <v>0</v>
      </c>
      <c r="S183" s="6">
        <v>0</v>
      </c>
      <c r="T183" s="6">
        <v>0</v>
      </c>
      <c r="U183" s="9">
        <f t="shared" si="23"/>
        <v>0</v>
      </c>
      <c r="V183" s="6"/>
      <c r="W183" s="6"/>
      <c r="X183" s="9">
        <f t="shared" si="24"/>
        <v>0</v>
      </c>
      <c r="Y183" s="10">
        <f t="shared" si="25"/>
        <v>0</v>
      </c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10">
        <f t="shared" si="26"/>
        <v>0</v>
      </c>
      <c r="AL183" s="297" t="str">
        <f t="shared" si="19"/>
        <v/>
      </c>
    </row>
    <row r="184" spans="2:38" ht="18.75" x14ac:dyDescent="0.3">
      <c r="B184" s="11" t="s">
        <v>68</v>
      </c>
      <c r="C184" s="6">
        <v>1</v>
      </c>
      <c r="D184" s="6">
        <v>0</v>
      </c>
      <c r="E184" s="6">
        <v>0</v>
      </c>
      <c r="F184" s="6">
        <v>0</v>
      </c>
      <c r="G184" s="7">
        <f t="shared" si="20"/>
        <v>1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7">
        <f t="shared" si="21"/>
        <v>0</v>
      </c>
      <c r="N184" s="6">
        <f t="shared" si="22"/>
        <v>1</v>
      </c>
      <c r="O184" s="8">
        <v>0</v>
      </c>
      <c r="P184" s="8">
        <v>0</v>
      </c>
      <c r="Q184" s="8">
        <v>0</v>
      </c>
      <c r="R184" s="8">
        <v>0</v>
      </c>
      <c r="S184" s="6">
        <v>0</v>
      </c>
      <c r="T184" s="6">
        <v>0</v>
      </c>
      <c r="U184" s="9">
        <f t="shared" si="23"/>
        <v>0</v>
      </c>
      <c r="V184" s="6"/>
      <c r="W184" s="6"/>
      <c r="X184" s="9">
        <f t="shared" si="24"/>
        <v>0</v>
      </c>
      <c r="Y184" s="10">
        <f t="shared" si="25"/>
        <v>0</v>
      </c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10">
        <f t="shared" si="26"/>
        <v>0</v>
      </c>
      <c r="AL184" s="297" t="str">
        <f t="shared" si="19"/>
        <v/>
      </c>
    </row>
    <row r="185" spans="2:38" ht="18.75" x14ac:dyDescent="0.3">
      <c r="B185" s="11" t="s">
        <v>69</v>
      </c>
      <c r="C185" s="6">
        <v>1</v>
      </c>
      <c r="D185" s="6">
        <v>5</v>
      </c>
      <c r="E185" s="6">
        <v>0</v>
      </c>
      <c r="F185" s="6">
        <v>0</v>
      </c>
      <c r="G185" s="7">
        <f t="shared" si="20"/>
        <v>6</v>
      </c>
      <c r="H185" s="6">
        <v>6</v>
      </c>
      <c r="I185" s="6">
        <v>0</v>
      </c>
      <c r="J185" s="6">
        <v>0</v>
      </c>
      <c r="K185" s="6">
        <v>0</v>
      </c>
      <c r="L185" s="6">
        <v>0</v>
      </c>
      <c r="M185" s="7">
        <f t="shared" si="21"/>
        <v>6</v>
      </c>
      <c r="N185" s="6">
        <f t="shared" si="22"/>
        <v>0</v>
      </c>
      <c r="O185" s="8">
        <v>6</v>
      </c>
      <c r="P185" s="8">
        <v>0</v>
      </c>
      <c r="Q185" s="8">
        <v>0</v>
      </c>
      <c r="R185" s="8">
        <v>0</v>
      </c>
      <c r="S185" s="6">
        <v>1</v>
      </c>
      <c r="T185" s="6">
        <v>0</v>
      </c>
      <c r="U185" s="9">
        <f t="shared" si="23"/>
        <v>1</v>
      </c>
      <c r="V185" s="6"/>
      <c r="W185" s="6"/>
      <c r="X185" s="9">
        <f t="shared" si="24"/>
        <v>0</v>
      </c>
      <c r="Y185" s="10">
        <f t="shared" si="25"/>
        <v>1</v>
      </c>
      <c r="Z185" s="6">
        <v>2</v>
      </c>
      <c r="AA185" s="6">
        <v>1</v>
      </c>
      <c r="AB185" s="6">
        <v>4</v>
      </c>
      <c r="AC185" s="6"/>
      <c r="AD185" s="6"/>
      <c r="AE185" s="6"/>
      <c r="AF185" s="6"/>
      <c r="AG185" s="6"/>
      <c r="AH185" s="6"/>
      <c r="AI185" s="6"/>
      <c r="AJ185" s="6">
        <v>1</v>
      </c>
      <c r="AK185" s="10">
        <f t="shared" si="26"/>
        <v>8</v>
      </c>
      <c r="AL185" s="297" t="str">
        <f t="shared" si="19"/>
        <v/>
      </c>
    </row>
    <row r="186" spans="2:38" ht="18.75" x14ac:dyDescent="0.3">
      <c r="B186" s="11">
        <v>237</v>
      </c>
      <c r="C186" s="6">
        <v>2</v>
      </c>
      <c r="D186" s="6">
        <v>3</v>
      </c>
      <c r="E186" s="6">
        <v>0</v>
      </c>
      <c r="F186" s="6">
        <v>0</v>
      </c>
      <c r="G186" s="7">
        <f t="shared" si="20"/>
        <v>5</v>
      </c>
      <c r="H186" s="6">
        <v>5</v>
      </c>
      <c r="I186" s="6">
        <v>0</v>
      </c>
      <c r="J186" s="6">
        <v>0</v>
      </c>
      <c r="K186" s="6">
        <v>0</v>
      </c>
      <c r="L186" s="6">
        <v>0</v>
      </c>
      <c r="M186" s="7">
        <f t="shared" si="21"/>
        <v>5</v>
      </c>
      <c r="N186" s="6">
        <f t="shared" si="22"/>
        <v>0</v>
      </c>
      <c r="O186" s="8">
        <v>4</v>
      </c>
      <c r="P186" s="8">
        <v>1</v>
      </c>
      <c r="Q186" s="8">
        <v>0</v>
      </c>
      <c r="R186" s="8">
        <v>0</v>
      </c>
      <c r="S186" s="6">
        <v>0</v>
      </c>
      <c r="T186" s="6">
        <v>1</v>
      </c>
      <c r="U186" s="9">
        <f t="shared" si="23"/>
        <v>1</v>
      </c>
      <c r="V186" s="6"/>
      <c r="W186" s="6"/>
      <c r="X186" s="9">
        <f t="shared" si="24"/>
        <v>0</v>
      </c>
      <c r="Y186" s="10">
        <f t="shared" si="25"/>
        <v>1</v>
      </c>
      <c r="Z186" s="6">
        <v>1</v>
      </c>
      <c r="AA186" s="6">
        <v>1</v>
      </c>
      <c r="AB186" s="6">
        <v>2</v>
      </c>
      <c r="AC186" s="6"/>
      <c r="AD186" s="6"/>
      <c r="AE186" s="6"/>
      <c r="AF186" s="6"/>
      <c r="AG186" s="6"/>
      <c r="AH186" s="6"/>
      <c r="AI186" s="6"/>
      <c r="AJ186" s="6">
        <v>1</v>
      </c>
      <c r="AK186" s="10">
        <f t="shared" si="26"/>
        <v>5</v>
      </c>
      <c r="AL186" s="297" t="str">
        <f t="shared" si="19"/>
        <v/>
      </c>
    </row>
    <row r="187" spans="2:38" ht="18.75" x14ac:dyDescent="0.3">
      <c r="B187" s="11">
        <v>243</v>
      </c>
      <c r="C187" s="6"/>
      <c r="D187" s="6">
        <v>0</v>
      </c>
      <c r="E187" s="6">
        <v>0</v>
      </c>
      <c r="F187" s="6">
        <v>0</v>
      </c>
      <c r="G187" s="7">
        <f t="shared" si="20"/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7">
        <f t="shared" si="21"/>
        <v>0</v>
      </c>
      <c r="N187" s="6">
        <f t="shared" si="22"/>
        <v>0</v>
      </c>
      <c r="O187" s="8">
        <v>0</v>
      </c>
      <c r="P187" s="8">
        <v>0</v>
      </c>
      <c r="Q187" s="8">
        <v>0</v>
      </c>
      <c r="R187" s="8">
        <v>0</v>
      </c>
      <c r="S187" s="6">
        <v>0</v>
      </c>
      <c r="T187" s="6">
        <v>0</v>
      </c>
      <c r="U187" s="9">
        <f t="shared" si="23"/>
        <v>0</v>
      </c>
      <c r="V187" s="6"/>
      <c r="W187" s="6"/>
      <c r="X187" s="9">
        <f t="shared" si="24"/>
        <v>0</v>
      </c>
      <c r="Y187" s="10">
        <f t="shared" si="25"/>
        <v>0</v>
      </c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>
        <v>1</v>
      </c>
      <c r="AK187" s="10">
        <f t="shared" si="26"/>
        <v>1</v>
      </c>
      <c r="AL187" s="297" t="str">
        <f t="shared" si="19"/>
        <v/>
      </c>
    </row>
    <row r="188" spans="2:38" ht="18.75" x14ac:dyDescent="0.3">
      <c r="B188" s="11">
        <v>244</v>
      </c>
      <c r="C188" s="6"/>
      <c r="D188" s="6">
        <v>0</v>
      </c>
      <c r="E188" s="6">
        <v>0</v>
      </c>
      <c r="F188" s="6">
        <v>0</v>
      </c>
      <c r="G188" s="7">
        <f t="shared" si="20"/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7">
        <f t="shared" si="21"/>
        <v>0</v>
      </c>
      <c r="N188" s="6">
        <f t="shared" si="22"/>
        <v>0</v>
      </c>
      <c r="O188" s="8">
        <v>0</v>
      </c>
      <c r="P188" s="8">
        <v>0</v>
      </c>
      <c r="Q188" s="8">
        <v>0</v>
      </c>
      <c r="R188" s="8">
        <v>0</v>
      </c>
      <c r="S188" s="6">
        <v>0</v>
      </c>
      <c r="T188" s="6">
        <v>0</v>
      </c>
      <c r="U188" s="9">
        <f t="shared" si="23"/>
        <v>0</v>
      </c>
      <c r="V188" s="6"/>
      <c r="W188" s="6"/>
      <c r="X188" s="9">
        <f t="shared" si="24"/>
        <v>0</v>
      </c>
      <c r="Y188" s="10">
        <f t="shared" si="25"/>
        <v>0</v>
      </c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>
        <v>21</v>
      </c>
      <c r="AK188" s="10">
        <f t="shared" si="26"/>
        <v>21</v>
      </c>
      <c r="AL188" s="297" t="str">
        <f t="shared" si="19"/>
        <v/>
      </c>
    </row>
    <row r="189" spans="2:38" ht="18.75" x14ac:dyDescent="0.3">
      <c r="B189" s="11" t="s">
        <v>357</v>
      </c>
      <c r="C189" s="6"/>
      <c r="D189" s="6">
        <v>0</v>
      </c>
      <c r="E189" s="6">
        <v>0</v>
      </c>
      <c r="F189" s="6">
        <v>0</v>
      </c>
      <c r="G189" s="7">
        <f t="shared" si="20"/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7">
        <f t="shared" si="21"/>
        <v>0</v>
      </c>
      <c r="N189" s="6">
        <f t="shared" si="22"/>
        <v>0</v>
      </c>
      <c r="O189" s="8">
        <v>0</v>
      </c>
      <c r="P189" s="8">
        <v>0</v>
      </c>
      <c r="Q189" s="8">
        <v>0</v>
      </c>
      <c r="R189" s="8">
        <v>0</v>
      </c>
      <c r="S189" s="6">
        <v>0</v>
      </c>
      <c r="T189" s="6">
        <v>0</v>
      </c>
      <c r="U189" s="9">
        <f t="shared" si="23"/>
        <v>0</v>
      </c>
      <c r="V189" s="6"/>
      <c r="W189" s="6"/>
      <c r="X189" s="9">
        <f t="shared" si="24"/>
        <v>0</v>
      </c>
      <c r="Y189" s="10">
        <f t="shared" si="25"/>
        <v>0</v>
      </c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10">
        <f t="shared" si="26"/>
        <v>0</v>
      </c>
      <c r="AL189" s="297" t="str">
        <f t="shared" si="19"/>
        <v/>
      </c>
    </row>
    <row r="190" spans="2:38" ht="18.75" x14ac:dyDescent="0.3">
      <c r="B190" s="11">
        <v>245</v>
      </c>
      <c r="C190" s="6">
        <v>1</v>
      </c>
      <c r="D190" s="6">
        <v>2</v>
      </c>
      <c r="E190" s="6">
        <v>0</v>
      </c>
      <c r="F190" s="6">
        <v>0</v>
      </c>
      <c r="G190" s="7">
        <f t="shared" si="20"/>
        <v>3</v>
      </c>
      <c r="H190" s="6">
        <v>2</v>
      </c>
      <c r="I190" s="6">
        <v>0</v>
      </c>
      <c r="J190" s="6">
        <v>0</v>
      </c>
      <c r="K190" s="6">
        <v>0</v>
      </c>
      <c r="L190" s="6">
        <v>0</v>
      </c>
      <c r="M190" s="7">
        <f t="shared" si="21"/>
        <v>2</v>
      </c>
      <c r="N190" s="6">
        <f t="shared" si="22"/>
        <v>1</v>
      </c>
      <c r="O190" s="8">
        <v>2</v>
      </c>
      <c r="P190" s="8">
        <v>0</v>
      </c>
      <c r="Q190" s="8">
        <v>0</v>
      </c>
      <c r="R190" s="8">
        <v>0</v>
      </c>
      <c r="S190" s="6">
        <v>0</v>
      </c>
      <c r="T190" s="6">
        <v>0</v>
      </c>
      <c r="U190" s="9">
        <f t="shared" si="23"/>
        <v>0</v>
      </c>
      <c r="V190" s="6"/>
      <c r="W190" s="6"/>
      <c r="X190" s="9">
        <f t="shared" si="24"/>
        <v>0</v>
      </c>
      <c r="Y190" s="10">
        <f t="shared" si="25"/>
        <v>0</v>
      </c>
      <c r="Z190" s="6">
        <v>1</v>
      </c>
      <c r="AA190" s="6">
        <v>1</v>
      </c>
      <c r="AB190" s="6"/>
      <c r="AC190" s="6"/>
      <c r="AD190" s="6"/>
      <c r="AE190" s="6"/>
      <c r="AF190" s="6"/>
      <c r="AG190" s="6"/>
      <c r="AH190" s="6"/>
      <c r="AI190" s="6"/>
      <c r="AJ190" s="6">
        <v>23</v>
      </c>
      <c r="AK190" s="10">
        <f t="shared" si="26"/>
        <v>25</v>
      </c>
      <c r="AL190" s="297" t="str">
        <f t="shared" si="19"/>
        <v/>
      </c>
    </row>
    <row r="191" spans="2:38" ht="18.75" x14ac:dyDescent="0.3">
      <c r="B191" s="11" t="s">
        <v>70</v>
      </c>
      <c r="C191" s="6">
        <v>2</v>
      </c>
      <c r="D191" s="6">
        <v>1</v>
      </c>
      <c r="E191" s="6">
        <v>0</v>
      </c>
      <c r="F191" s="6">
        <v>0</v>
      </c>
      <c r="G191" s="7">
        <f t="shared" si="20"/>
        <v>3</v>
      </c>
      <c r="H191" s="6">
        <v>3</v>
      </c>
      <c r="I191" s="6">
        <v>0</v>
      </c>
      <c r="J191" s="6">
        <v>0</v>
      </c>
      <c r="K191" s="6">
        <v>0</v>
      </c>
      <c r="L191" s="6">
        <v>0</v>
      </c>
      <c r="M191" s="7">
        <f t="shared" si="21"/>
        <v>3</v>
      </c>
      <c r="N191" s="6">
        <f t="shared" si="22"/>
        <v>0</v>
      </c>
      <c r="O191" s="8">
        <v>3</v>
      </c>
      <c r="P191" s="8">
        <v>0</v>
      </c>
      <c r="Q191" s="8">
        <v>0</v>
      </c>
      <c r="R191" s="8">
        <v>0</v>
      </c>
      <c r="S191" s="6">
        <v>0</v>
      </c>
      <c r="T191" s="6">
        <v>0</v>
      </c>
      <c r="U191" s="9">
        <f t="shared" si="23"/>
        <v>0</v>
      </c>
      <c r="V191" s="6"/>
      <c r="W191" s="6"/>
      <c r="X191" s="9">
        <f t="shared" si="24"/>
        <v>0</v>
      </c>
      <c r="Y191" s="10">
        <f t="shared" si="25"/>
        <v>0</v>
      </c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10">
        <f t="shared" si="26"/>
        <v>0</v>
      </c>
      <c r="AL191" s="297" t="str">
        <f t="shared" si="19"/>
        <v/>
      </c>
    </row>
    <row r="192" spans="2:38" ht="18.75" x14ac:dyDescent="0.3">
      <c r="B192" s="11" t="s">
        <v>71</v>
      </c>
      <c r="C192" s="6"/>
      <c r="D192" s="6">
        <v>0</v>
      </c>
      <c r="E192" s="6">
        <v>0</v>
      </c>
      <c r="F192" s="6">
        <v>0</v>
      </c>
      <c r="G192" s="7">
        <f t="shared" si="20"/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7">
        <f t="shared" si="21"/>
        <v>0</v>
      </c>
      <c r="N192" s="6">
        <f t="shared" si="22"/>
        <v>0</v>
      </c>
      <c r="O192" s="8">
        <v>0</v>
      </c>
      <c r="P192" s="8">
        <v>0</v>
      </c>
      <c r="Q192" s="8">
        <v>0</v>
      </c>
      <c r="R192" s="8">
        <v>0</v>
      </c>
      <c r="S192" s="6">
        <v>0</v>
      </c>
      <c r="T192" s="6">
        <v>0</v>
      </c>
      <c r="U192" s="9">
        <f t="shared" si="23"/>
        <v>0</v>
      </c>
      <c r="V192" s="6"/>
      <c r="W192" s="6"/>
      <c r="X192" s="9">
        <f t="shared" si="24"/>
        <v>0</v>
      </c>
      <c r="Y192" s="10">
        <f t="shared" si="25"/>
        <v>0</v>
      </c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10">
        <f t="shared" si="26"/>
        <v>0</v>
      </c>
      <c r="AL192" s="297" t="str">
        <f t="shared" si="19"/>
        <v/>
      </c>
    </row>
    <row r="193" spans="2:38" ht="18.75" x14ac:dyDescent="0.3">
      <c r="B193" s="11" t="s">
        <v>72</v>
      </c>
      <c r="C193" s="6"/>
      <c r="D193" s="6">
        <v>0</v>
      </c>
      <c r="E193" s="6">
        <v>0</v>
      </c>
      <c r="F193" s="6">
        <v>0</v>
      </c>
      <c r="G193" s="7">
        <f t="shared" si="20"/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7">
        <f t="shared" si="21"/>
        <v>0</v>
      </c>
      <c r="N193" s="6">
        <f t="shared" si="22"/>
        <v>0</v>
      </c>
      <c r="O193" s="8">
        <v>0</v>
      </c>
      <c r="P193" s="8">
        <v>0</v>
      </c>
      <c r="Q193" s="8">
        <v>0</v>
      </c>
      <c r="R193" s="8">
        <v>0</v>
      </c>
      <c r="S193" s="6">
        <v>0</v>
      </c>
      <c r="T193" s="6">
        <v>0</v>
      </c>
      <c r="U193" s="9">
        <f t="shared" si="23"/>
        <v>0</v>
      </c>
      <c r="V193" s="6"/>
      <c r="W193" s="6"/>
      <c r="X193" s="9">
        <f t="shared" si="24"/>
        <v>0</v>
      </c>
      <c r="Y193" s="10">
        <f t="shared" si="25"/>
        <v>0</v>
      </c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10">
        <f t="shared" si="26"/>
        <v>0</v>
      </c>
      <c r="AL193" s="297" t="str">
        <f t="shared" si="19"/>
        <v/>
      </c>
    </row>
    <row r="194" spans="2:38" ht="18.75" x14ac:dyDescent="0.3">
      <c r="B194" s="11">
        <v>248</v>
      </c>
      <c r="C194" s="6">
        <v>1</v>
      </c>
      <c r="D194" s="6">
        <v>7</v>
      </c>
      <c r="E194" s="6">
        <v>0</v>
      </c>
      <c r="F194" s="6">
        <v>0</v>
      </c>
      <c r="G194" s="7">
        <f t="shared" si="20"/>
        <v>8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7">
        <f t="shared" si="21"/>
        <v>0</v>
      </c>
      <c r="N194" s="6">
        <f t="shared" si="22"/>
        <v>8</v>
      </c>
      <c r="O194" s="8">
        <v>0</v>
      </c>
      <c r="P194" s="8">
        <v>0</v>
      </c>
      <c r="Q194" s="8">
        <v>0</v>
      </c>
      <c r="R194" s="8">
        <v>0</v>
      </c>
      <c r="S194" s="6">
        <v>0</v>
      </c>
      <c r="T194" s="6">
        <v>0</v>
      </c>
      <c r="U194" s="9">
        <f t="shared" si="23"/>
        <v>0</v>
      </c>
      <c r="V194" s="6"/>
      <c r="W194" s="6"/>
      <c r="X194" s="9">
        <f t="shared" si="24"/>
        <v>0</v>
      </c>
      <c r="Y194" s="10">
        <f t="shared" si="25"/>
        <v>0</v>
      </c>
      <c r="Z194" s="6">
        <v>13</v>
      </c>
      <c r="AA194" s="6">
        <v>2</v>
      </c>
      <c r="AB194" s="6"/>
      <c r="AC194" s="6"/>
      <c r="AD194" s="6"/>
      <c r="AE194" s="6"/>
      <c r="AF194" s="6"/>
      <c r="AG194" s="6"/>
      <c r="AH194" s="6"/>
      <c r="AI194" s="6"/>
      <c r="AJ194" s="6">
        <v>37</v>
      </c>
      <c r="AK194" s="10">
        <f t="shared" si="26"/>
        <v>52</v>
      </c>
      <c r="AL194" s="297" t="str">
        <f t="shared" si="19"/>
        <v/>
      </c>
    </row>
    <row r="195" spans="2:38" ht="18.75" x14ac:dyDescent="0.3">
      <c r="B195" s="11" t="s">
        <v>358</v>
      </c>
      <c r="C195" s="6"/>
      <c r="D195" s="6">
        <v>0</v>
      </c>
      <c r="E195" s="6">
        <v>0</v>
      </c>
      <c r="F195" s="6">
        <v>0</v>
      </c>
      <c r="G195" s="7">
        <f t="shared" si="20"/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7">
        <f t="shared" si="21"/>
        <v>0</v>
      </c>
      <c r="N195" s="6">
        <f t="shared" si="22"/>
        <v>0</v>
      </c>
      <c r="O195" s="8">
        <v>0</v>
      </c>
      <c r="P195" s="8">
        <v>0</v>
      </c>
      <c r="Q195" s="8">
        <v>0</v>
      </c>
      <c r="R195" s="8">
        <v>0</v>
      </c>
      <c r="S195" s="6">
        <v>0</v>
      </c>
      <c r="T195" s="6">
        <v>0</v>
      </c>
      <c r="U195" s="9">
        <f t="shared" si="23"/>
        <v>0</v>
      </c>
      <c r="V195" s="6"/>
      <c r="W195" s="6"/>
      <c r="X195" s="9">
        <f t="shared" si="24"/>
        <v>0</v>
      </c>
      <c r="Y195" s="10">
        <f t="shared" si="25"/>
        <v>0</v>
      </c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10">
        <f t="shared" si="26"/>
        <v>0</v>
      </c>
      <c r="AL195" s="297" t="str">
        <f t="shared" si="19"/>
        <v/>
      </c>
    </row>
    <row r="196" spans="2:38" ht="18.75" x14ac:dyDescent="0.3">
      <c r="B196" s="11">
        <v>250</v>
      </c>
      <c r="C196" s="6"/>
      <c r="D196" s="6">
        <v>0</v>
      </c>
      <c r="E196" s="6">
        <v>0</v>
      </c>
      <c r="F196" s="6">
        <v>0</v>
      </c>
      <c r="G196" s="7">
        <f t="shared" si="20"/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7">
        <f t="shared" si="21"/>
        <v>0</v>
      </c>
      <c r="N196" s="6">
        <f t="shared" si="22"/>
        <v>0</v>
      </c>
      <c r="O196" s="8">
        <v>0</v>
      </c>
      <c r="P196" s="8">
        <v>0</v>
      </c>
      <c r="Q196" s="8">
        <v>0</v>
      </c>
      <c r="R196" s="8">
        <v>0</v>
      </c>
      <c r="S196" s="6">
        <v>0</v>
      </c>
      <c r="T196" s="6">
        <v>0</v>
      </c>
      <c r="U196" s="9">
        <f t="shared" si="23"/>
        <v>0</v>
      </c>
      <c r="V196" s="6"/>
      <c r="W196" s="6"/>
      <c r="X196" s="9">
        <f t="shared" si="24"/>
        <v>0</v>
      </c>
      <c r="Y196" s="10">
        <f t="shared" si="25"/>
        <v>0</v>
      </c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10">
        <f t="shared" si="26"/>
        <v>0</v>
      </c>
      <c r="AL196" s="297" t="str">
        <f t="shared" si="19"/>
        <v/>
      </c>
    </row>
    <row r="197" spans="2:38" ht="18.75" x14ac:dyDescent="0.3">
      <c r="B197" s="11">
        <v>251</v>
      </c>
      <c r="C197" s="6"/>
      <c r="D197" s="6">
        <v>0</v>
      </c>
      <c r="E197" s="6">
        <v>0</v>
      </c>
      <c r="F197" s="6">
        <v>0</v>
      </c>
      <c r="G197" s="7">
        <f t="shared" si="20"/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7">
        <f t="shared" si="21"/>
        <v>0</v>
      </c>
      <c r="N197" s="6">
        <f t="shared" si="22"/>
        <v>0</v>
      </c>
      <c r="O197" s="8">
        <v>0</v>
      </c>
      <c r="P197" s="8">
        <v>0</v>
      </c>
      <c r="Q197" s="8">
        <v>0</v>
      </c>
      <c r="R197" s="8">
        <v>0</v>
      </c>
      <c r="S197" s="6">
        <v>0</v>
      </c>
      <c r="T197" s="6">
        <v>0</v>
      </c>
      <c r="U197" s="9">
        <f t="shared" si="23"/>
        <v>0</v>
      </c>
      <c r="V197" s="6"/>
      <c r="W197" s="6"/>
      <c r="X197" s="9">
        <f t="shared" si="24"/>
        <v>0</v>
      </c>
      <c r="Y197" s="10">
        <f t="shared" si="25"/>
        <v>0</v>
      </c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10">
        <f t="shared" si="26"/>
        <v>0</v>
      </c>
      <c r="AL197" s="297" t="str">
        <f t="shared" si="19"/>
        <v/>
      </c>
    </row>
    <row r="198" spans="2:38" ht="18.75" x14ac:dyDescent="0.3">
      <c r="B198" s="11">
        <v>253</v>
      </c>
      <c r="C198" s="6"/>
      <c r="D198" s="6">
        <v>0</v>
      </c>
      <c r="E198" s="6">
        <v>0</v>
      </c>
      <c r="F198" s="6">
        <v>0</v>
      </c>
      <c r="G198" s="7">
        <f t="shared" si="20"/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7">
        <f t="shared" si="21"/>
        <v>0</v>
      </c>
      <c r="N198" s="6">
        <f t="shared" si="22"/>
        <v>0</v>
      </c>
      <c r="O198" s="8">
        <v>0</v>
      </c>
      <c r="P198" s="8">
        <v>0</v>
      </c>
      <c r="Q198" s="8">
        <v>0</v>
      </c>
      <c r="R198" s="8">
        <v>0</v>
      </c>
      <c r="S198" s="6">
        <v>0</v>
      </c>
      <c r="T198" s="6">
        <v>0</v>
      </c>
      <c r="U198" s="9">
        <f t="shared" si="23"/>
        <v>0</v>
      </c>
      <c r="V198" s="6"/>
      <c r="W198" s="6"/>
      <c r="X198" s="9">
        <f t="shared" si="24"/>
        <v>0</v>
      </c>
      <c r="Y198" s="10">
        <f t="shared" si="25"/>
        <v>0</v>
      </c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10">
        <f t="shared" si="26"/>
        <v>0</v>
      </c>
      <c r="AL198" s="297" t="str">
        <f t="shared" ref="AL198:AL261" si="27">IF(M198=O198+P198+Q198+R198,"","Kujdes")</f>
        <v/>
      </c>
    </row>
    <row r="199" spans="2:38" ht="18.75" x14ac:dyDescent="0.3">
      <c r="B199" s="11">
        <v>254</v>
      </c>
      <c r="C199" s="6"/>
      <c r="D199" s="6">
        <v>0</v>
      </c>
      <c r="E199" s="6">
        <v>0</v>
      </c>
      <c r="F199" s="6">
        <v>0</v>
      </c>
      <c r="G199" s="7">
        <f t="shared" ref="G199:G262" si="28">SUM(C199:F199)</f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7">
        <f t="shared" ref="M199:M262" si="29">SUM(H199:L199)</f>
        <v>0</v>
      </c>
      <c r="N199" s="6">
        <f t="shared" ref="N199:N262" si="30">G199-M199</f>
        <v>0</v>
      </c>
      <c r="O199" s="8">
        <v>0</v>
      </c>
      <c r="P199" s="8">
        <v>0</v>
      </c>
      <c r="Q199" s="8">
        <v>0</v>
      </c>
      <c r="R199" s="8">
        <v>0</v>
      </c>
      <c r="S199" s="6">
        <v>0</v>
      </c>
      <c r="T199" s="6">
        <v>0</v>
      </c>
      <c r="U199" s="9">
        <f t="shared" ref="U199:U262" si="31">SUM(S199:T199)</f>
        <v>0</v>
      </c>
      <c r="V199" s="6"/>
      <c r="W199" s="6"/>
      <c r="X199" s="9">
        <f t="shared" ref="X199:X262" si="32">SUM(V199:W199)</f>
        <v>0</v>
      </c>
      <c r="Y199" s="10">
        <f t="shared" ref="Y199:Y262" si="33">SUM(U199+X199)</f>
        <v>0</v>
      </c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10">
        <f t="shared" ref="AK199:AK262" si="34">SUM(Z199:AJ199)</f>
        <v>0</v>
      </c>
      <c r="AL199" s="297" t="str">
        <f t="shared" si="27"/>
        <v/>
      </c>
    </row>
    <row r="200" spans="2:38" ht="18.75" x14ac:dyDescent="0.3">
      <c r="B200" s="11">
        <v>255</v>
      </c>
      <c r="C200" s="6"/>
      <c r="D200" s="6">
        <v>0</v>
      </c>
      <c r="E200" s="6">
        <v>0</v>
      </c>
      <c r="F200" s="6">
        <v>0</v>
      </c>
      <c r="G200" s="7">
        <f t="shared" si="28"/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7">
        <f t="shared" si="29"/>
        <v>0</v>
      </c>
      <c r="N200" s="6">
        <f t="shared" si="30"/>
        <v>0</v>
      </c>
      <c r="O200" s="8">
        <v>0</v>
      </c>
      <c r="P200" s="8">
        <v>0</v>
      </c>
      <c r="Q200" s="8">
        <v>0</v>
      </c>
      <c r="R200" s="8">
        <v>0</v>
      </c>
      <c r="S200" s="6">
        <v>0</v>
      </c>
      <c r="T200" s="6">
        <v>0</v>
      </c>
      <c r="U200" s="9">
        <f t="shared" si="31"/>
        <v>0</v>
      </c>
      <c r="V200" s="6"/>
      <c r="W200" s="6"/>
      <c r="X200" s="9">
        <f t="shared" si="32"/>
        <v>0</v>
      </c>
      <c r="Y200" s="10">
        <f t="shared" si="33"/>
        <v>0</v>
      </c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10">
        <f t="shared" si="34"/>
        <v>0</v>
      </c>
      <c r="AL200" s="297" t="str">
        <f t="shared" si="27"/>
        <v/>
      </c>
    </row>
    <row r="201" spans="2:38" ht="18.75" x14ac:dyDescent="0.3">
      <c r="B201" s="11">
        <v>256</v>
      </c>
      <c r="C201" s="6"/>
      <c r="D201" s="6">
        <v>0</v>
      </c>
      <c r="E201" s="6">
        <v>0</v>
      </c>
      <c r="F201" s="6">
        <v>0</v>
      </c>
      <c r="G201" s="7">
        <f t="shared" si="28"/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7">
        <f t="shared" si="29"/>
        <v>0</v>
      </c>
      <c r="N201" s="6">
        <f t="shared" si="30"/>
        <v>0</v>
      </c>
      <c r="O201" s="8">
        <v>0</v>
      </c>
      <c r="P201" s="8">
        <v>0</v>
      </c>
      <c r="Q201" s="8">
        <v>0</v>
      </c>
      <c r="R201" s="8">
        <v>0</v>
      </c>
      <c r="S201" s="6">
        <v>0</v>
      </c>
      <c r="T201" s="6">
        <v>0</v>
      </c>
      <c r="U201" s="9">
        <f t="shared" si="31"/>
        <v>0</v>
      </c>
      <c r="V201" s="6"/>
      <c r="W201" s="6"/>
      <c r="X201" s="9">
        <f t="shared" si="32"/>
        <v>0</v>
      </c>
      <c r="Y201" s="10">
        <f t="shared" si="33"/>
        <v>0</v>
      </c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10">
        <f t="shared" si="34"/>
        <v>0</v>
      </c>
      <c r="AL201" s="297" t="str">
        <f t="shared" si="27"/>
        <v/>
      </c>
    </row>
    <row r="202" spans="2:38" ht="18.75" x14ac:dyDescent="0.3">
      <c r="B202" s="11">
        <v>257</v>
      </c>
      <c r="C202" s="6"/>
      <c r="D202" s="6">
        <v>0</v>
      </c>
      <c r="E202" s="6">
        <v>0</v>
      </c>
      <c r="F202" s="6">
        <v>0</v>
      </c>
      <c r="G202" s="7">
        <f t="shared" si="28"/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7">
        <f t="shared" si="29"/>
        <v>0</v>
      </c>
      <c r="N202" s="6">
        <f t="shared" si="30"/>
        <v>0</v>
      </c>
      <c r="O202" s="8">
        <v>0</v>
      </c>
      <c r="P202" s="8">
        <v>0</v>
      </c>
      <c r="Q202" s="8">
        <v>0</v>
      </c>
      <c r="R202" s="8">
        <v>0</v>
      </c>
      <c r="S202" s="6">
        <v>0</v>
      </c>
      <c r="T202" s="6">
        <v>0</v>
      </c>
      <c r="U202" s="9">
        <f t="shared" si="31"/>
        <v>0</v>
      </c>
      <c r="V202" s="6"/>
      <c r="W202" s="6"/>
      <c r="X202" s="9">
        <f t="shared" si="32"/>
        <v>0</v>
      </c>
      <c r="Y202" s="10">
        <f t="shared" si="33"/>
        <v>0</v>
      </c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10">
        <f t="shared" si="34"/>
        <v>0</v>
      </c>
      <c r="AL202" s="297" t="str">
        <f t="shared" si="27"/>
        <v/>
      </c>
    </row>
    <row r="203" spans="2:38" ht="18.75" x14ac:dyDescent="0.3">
      <c r="B203" s="11" t="s">
        <v>73</v>
      </c>
      <c r="C203" s="6"/>
      <c r="D203" s="6">
        <v>0</v>
      </c>
      <c r="E203" s="6">
        <v>0</v>
      </c>
      <c r="F203" s="6">
        <v>0</v>
      </c>
      <c r="G203" s="7">
        <f t="shared" si="28"/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7">
        <f t="shared" si="29"/>
        <v>0</v>
      </c>
      <c r="N203" s="6">
        <f t="shared" si="30"/>
        <v>0</v>
      </c>
      <c r="O203" s="8">
        <v>0</v>
      </c>
      <c r="P203" s="8">
        <v>0</v>
      </c>
      <c r="Q203" s="8">
        <v>0</v>
      </c>
      <c r="R203" s="8">
        <v>0</v>
      </c>
      <c r="S203" s="6">
        <v>0</v>
      </c>
      <c r="T203" s="6">
        <v>0</v>
      </c>
      <c r="U203" s="9">
        <f t="shared" si="31"/>
        <v>0</v>
      </c>
      <c r="V203" s="6"/>
      <c r="W203" s="6"/>
      <c r="X203" s="9">
        <f t="shared" si="32"/>
        <v>0</v>
      </c>
      <c r="Y203" s="10">
        <f t="shared" si="33"/>
        <v>0</v>
      </c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10">
        <f t="shared" si="34"/>
        <v>0</v>
      </c>
      <c r="AL203" s="297" t="str">
        <f t="shared" si="27"/>
        <v/>
      </c>
    </row>
    <row r="204" spans="2:38" ht="18.75" x14ac:dyDescent="0.3">
      <c r="B204" s="11">
        <v>258</v>
      </c>
      <c r="C204" s="6"/>
      <c r="D204" s="6">
        <v>0</v>
      </c>
      <c r="E204" s="6">
        <v>0</v>
      </c>
      <c r="F204" s="6">
        <v>0</v>
      </c>
      <c r="G204" s="7">
        <f t="shared" si="28"/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7">
        <f t="shared" si="29"/>
        <v>0</v>
      </c>
      <c r="N204" s="6">
        <f t="shared" si="30"/>
        <v>0</v>
      </c>
      <c r="O204" s="8">
        <v>0</v>
      </c>
      <c r="P204" s="8">
        <v>0</v>
      </c>
      <c r="Q204" s="8">
        <v>0</v>
      </c>
      <c r="R204" s="8">
        <v>0</v>
      </c>
      <c r="S204" s="6">
        <v>0</v>
      </c>
      <c r="T204" s="6">
        <v>0</v>
      </c>
      <c r="U204" s="9">
        <f t="shared" si="31"/>
        <v>0</v>
      </c>
      <c r="V204" s="6"/>
      <c r="W204" s="6"/>
      <c r="X204" s="9">
        <f t="shared" si="32"/>
        <v>0</v>
      </c>
      <c r="Y204" s="10">
        <f t="shared" si="33"/>
        <v>0</v>
      </c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10">
        <f t="shared" si="34"/>
        <v>0</v>
      </c>
      <c r="AL204" s="297" t="str">
        <f t="shared" si="27"/>
        <v/>
      </c>
    </row>
    <row r="205" spans="2:38" ht="18.75" x14ac:dyDescent="0.3">
      <c r="B205" s="11">
        <v>259</v>
      </c>
      <c r="C205" s="6"/>
      <c r="D205" s="6">
        <v>1</v>
      </c>
      <c r="E205" s="6">
        <v>0</v>
      </c>
      <c r="F205" s="6">
        <v>0</v>
      </c>
      <c r="G205" s="7">
        <f t="shared" si="28"/>
        <v>1</v>
      </c>
      <c r="H205" s="6">
        <v>1</v>
      </c>
      <c r="I205" s="6">
        <v>0</v>
      </c>
      <c r="J205" s="6">
        <v>0</v>
      </c>
      <c r="K205" s="6">
        <v>0</v>
      </c>
      <c r="L205" s="6">
        <v>0</v>
      </c>
      <c r="M205" s="7">
        <f t="shared" si="29"/>
        <v>1</v>
      </c>
      <c r="N205" s="6">
        <f t="shared" si="30"/>
        <v>0</v>
      </c>
      <c r="O205" s="8">
        <v>1</v>
      </c>
      <c r="P205" s="8">
        <v>0</v>
      </c>
      <c r="Q205" s="8">
        <v>0</v>
      </c>
      <c r="R205" s="8">
        <v>0</v>
      </c>
      <c r="S205" s="6">
        <v>0</v>
      </c>
      <c r="T205" s="6">
        <v>1</v>
      </c>
      <c r="U205" s="9">
        <f t="shared" si="31"/>
        <v>1</v>
      </c>
      <c r="V205" s="6"/>
      <c r="W205" s="6"/>
      <c r="X205" s="9">
        <f t="shared" si="32"/>
        <v>0</v>
      </c>
      <c r="Y205" s="10">
        <f t="shared" si="33"/>
        <v>1</v>
      </c>
      <c r="Z205" s="6">
        <v>2</v>
      </c>
      <c r="AA205" s="6"/>
      <c r="AB205" s="6"/>
      <c r="AC205" s="6"/>
      <c r="AD205" s="6"/>
      <c r="AE205" s="6"/>
      <c r="AF205" s="6"/>
      <c r="AG205" s="6"/>
      <c r="AH205" s="6"/>
      <c r="AI205" s="6"/>
      <c r="AJ205" s="6">
        <v>3</v>
      </c>
      <c r="AK205" s="10">
        <f t="shared" si="34"/>
        <v>5</v>
      </c>
      <c r="AL205" s="297" t="str">
        <f t="shared" si="27"/>
        <v/>
      </c>
    </row>
    <row r="206" spans="2:38" ht="18.75" x14ac:dyDescent="0.3">
      <c r="B206" s="11" t="s">
        <v>359</v>
      </c>
      <c r="C206" s="6"/>
      <c r="D206" s="6">
        <v>0</v>
      </c>
      <c r="E206" s="6">
        <v>0</v>
      </c>
      <c r="F206" s="6">
        <v>0</v>
      </c>
      <c r="G206" s="7">
        <f t="shared" si="28"/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7">
        <f t="shared" si="29"/>
        <v>0</v>
      </c>
      <c r="N206" s="6">
        <f t="shared" si="30"/>
        <v>0</v>
      </c>
      <c r="O206" s="8">
        <v>0</v>
      </c>
      <c r="P206" s="8">
        <v>0</v>
      </c>
      <c r="Q206" s="8">
        <v>0</v>
      </c>
      <c r="R206" s="8">
        <v>0</v>
      </c>
      <c r="S206" s="6">
        <v>0</v>
      </c>
      <c r="T206" s="6">
        <v>0</v>
      </c>
      <c r="U206" s="9">
        <f t="shared" si="31"/>
        <v>0</v>
      </c>
      <c r="V206" s="6"/>
      <c r="W206" s="6"/>
      <c r="X206" s="9">
        <f t="shared" si="32"/>
        <v>0</v>
      </c>
      <c r="Y206" s="10">
        <f t="shared" si="33"/>
        <v>0</v>
      </c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10">
        <f t="shared" si="34"/>
        <v>0</v>
      </c>
      <c r="AL206" s="297" t="str">
        <f t="shared" si="27"/>
        <v/>
      </c>
    </row>
    <row r="207" spans="2:38" ht="18.75" x14ac:dyDescent="0.3">
      <c r="B207" s="11">
        <v>260</v>
      </c>
      <c r="C207" s="6"/>
      <c r="D207" s="6">
        <v>0</v>
      </c>
      <c r="E207" s="6">
        <v>0</v>
      </c>
      <c r="F207" s="6">
        <v>0</v>
      </c>
      <c r="G207" s="7">
        <f t="shared" si="28"/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7">
        <f t="shared" si="29"/>
        <v>0</v>
      </c>
      <c r="N207" s="6">
        <f t="shared" si="30"/>
        <v>0</v>
      </c>
      <c r="O207" s="8">
        <v>0</v>
      </c>
      <c r="P207" s="8">
        <v>0</v>
      </c>
      <c r="Q207" s="8">
        <v>0</v>
      </c>
      <c r="R207" s="8">
        <v>0</v>
      </c>
      <c r="S207" s="6">
        <v>0</v>
      </c>
      <c r="T207" s="6">
        <v>0</v>
      </c>
      <c r="U207" s="9">
        <f t="shared" si="31"/>
        <v>0</v>
      </c>
      <c r="V207" s="6"/>
      <c r="W207" s="6"/>
      <c r="X207" s="9">
        <f t="shared" si="32"/>
        <v>0</v>
      </c>
      <c r="Y207" s="10">
        <f t="shared" si="33"/>
        <v>0</v>
      </c>
      <c r="Z207" s="6"/>
      <c r="AA207" s="6"/>
      <c r="AB207" s="6">
        <v>1</v>
      </c>
      <c r="AC207" s="6"/>
      <c r="AD207" s="6"/>
      <c r="AE207" s="6"/>
      <c r="AF207" s="6"/>
      <c r="AG207" s="6"/>
      <c r="AH207" s="6"/>
      <c r="AI207" s="6"/>
      <c r="AJ207" s="6">
        <v>2</v>
      </c>
      <c r="AK207" s="10">
        <f t="shared" si="34"/>
        <v>3</v>
      </c>
      <c r="AL207" s="297" t="str">
        <f t="shared" si="27"/>
        <v/>
      </c>
    </row>
    <row r="208" spans="2:38" ht="18.75" x14ac:dyDescent="0.3">
      <c r="B208" s="11" t="s">
        <v>74</v>
      </c>
      <c r="C208" s="6"/>
      <c r="D208" s="6">
        <v>0</v>
      </c>
      <c r="E208" s="6">
        <v>0</v>
      </c>
      <c r="F208" s="6">
        <v>0</v>
      </c>
      <c r="G208" s="7">
        <f t="shared" si="28"/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7">
        <f t="shared" si="29"/>
        <v>0</v>
      </c>
      <c r="N208" s="6">
        <f t="shared" si="30"/>
        <v>0</v>
      </c>
      <c r="O208" s="8">
        <v>0</v>
      </c>
      <c r="P208" s="8">
        <v>0</v>
      </c>
      <c r="Q208" s="8">
        <v>0</v>
      </c>
      <c r="R208" s="8">
        <v>0</v>
      </c>
      <c r="S208" s="6">
        <v>0</v>
      </c>
      <c r="T208" s="6">
        <v>0</v>
      </c>
      <c r="U208" s="9">
        <f t="shared" si="31"/>
        <v>0</v>
      </c>
      <c r="V208" s="6"/>
      <c r="W208" s="6"/>
      <c r="X208" s="9">
        <f t="shared" si="32"/>
        <v>0</v>
      </c>
      <c r="Y208" s="10">
        <f t="shared" si="33"/>
        <v>0</v>
      </c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10">
        <f t="shared" si="34"/>
        <v>0</v>
      </c>
      <c r="AL208" s="297" t="str">
        <f t="shared" si="27"/>
        <v/>
      </c>
    </row>
    <row r="209" spans="2:38" ht="18.75" x14ac:dyDescent="0.3">
      <c r="B209" s="11" t="s">
        <v>75</v>
      </c>
      <c r="C209" s="6"/>
      <c r="D209" s="6">
        <v>0</v>
      </c>
      <c r="E209" s="6">
        <v>0</v>
      </c>
      <c r="F209" s="6">
        <v>0</v>
      </c>
      <c r="G209" s="7">
        <f t="shared" si="28"/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7">
        <f t="shared" si="29"/>
        <v>0</v>
      </c>
      <c r="N209" s="6">
        <f t="shared" si="30"/>
        <v>0</v>
      </c>
      <c r="O209" s="8">
        <v>0</v>
      </c>
      <c r="P209" s="8">
        <v>0</v>
      </c>
      <c r="Q209" s="8">
        <v>0</v>
      </c>
      <c r="R209" s="8">
        <v>0</v>
      </c>
      <c r="S209" s="6">
        <v>0</v>
      </c>
      <c r="T209" s="6">
        <v>0</v>
      </c>
      <c r="U209" s="9">
        <f t="shared" si="31"/>
        <v>0</v>
      </c>
      <c r="V209" s="6"/>
      <c r="W209" s="6"/>
      <c r="X209" s="9">
        <f t="shared" si="32"/>
        <v>0</v>
      </c>
      <c r="Y209" s="10">
        <f t="shared" si="33"/>
        <v>0</v>
      </c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10">
        <f t="shared" si="34"/>
        <v>0</v>
      </c>
      <c r="AL209" s="297" t="str">
        <f t="shared" si="27"/>
        <v/>
      </c>
    </row>
    <row r="210" spans="2:38" ht="18.75" x14ac:dyDescent="0.3">
      <c r="B210" s="11">
        <v>265</v>
      </c>
      <c r="C210" s="6">
        <v>1</v>
      </c>
      <c r="D210" s="6">
        <v>0</v>
      </c>
      <c r="E210" s="6">
        <v>0</v>
      </c>
      <c r="F210" s="6">
        <v>0</v>
      </c>
      <c r="G210" s="7">
        <f t="shared" si="28"/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7">
        <f t="shared" si="29"/>
        <v>0</v>
      </c>
      <c r="N210" s="6">
        <f t="shared" si="30"/>
        <v>1</v>
      </c>
      <c r="O210" s="8">
        <v>0</v>
      </c>
      <c r="P210" s="8">
        <v>0</v>
      </c>
      <c r="Q210" s="8">
        <v>0</v>
      </c>
      <c r="R210" s="8">
        <v>0</v>
      </c>
      <c r="S210" s="6">
        <v>0</v>
      </c>
      <c r="T210" s="6">
        <v>0</v>
      </c>
      <c r="U210" s="9">
        <f t="shared" si="31"/>
        <v>0</v>
      </c>
      <c r="V210" s="6"/>
      <c r="W210" s="6"/>
      <c r="X210" s="9">
        <f t="shared" si="32"/>
        <v>0</v>
      </c>
      <c r="Y210" s="10">
        <f t="shared" si="33"/>
        <v>0</v>
      </c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10">
        <f t="shared" si="34"/>
        <v>0</v>
      </c>
      <c r="AL210" s="297" t="str">
        <f t="shared" si="27"/>
        <v/>
      </c>
    </row>
    <row r="211" spans="2:38" ht="18.75" x14ac:dyDescent="0.3">
      <c r="B211" s="11">
        <v>266</v>
      </c>
      <c r="C211" s="6"/>
      <c r="D211" s="6">
        <v>0</v>
      </c>
      <c r="E211" s="6">
        <v>0</v>
      </c>
      <c r="F211" s="6">
        <v>0</v>
      </c>
      <c r="G211" s="7">
        <f t="shared" si="28"/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7">
        <f t="shared" si="29"/>
        <v>0</v>
      </c>
      <c r="N211" s="6">
        <f t="shared" si="30"/>
        <v>0</v>
      </c>
      <c r="O211" s="8">
        <v>0</v>
      </c>
      <c r="P211" s="8">
        <v>0</v>
      </c>
      <c r="Q211" s="8">
        <v>0</v>
      </c>
      <c r="R211" s="8">
        <v>0</v>
      </c>
      <c r="S211" s="6">
        <v>0</v>
      </c>
      <c r="T211" s="6">
        <v>0</v>
      </c>
      <c r="U211" s="9">
        <f t="shared" si="31"/>
        <v>0</v>
      </c>
      <c r="V211" s="6"/>
      <c r="W211" s="6"/>
      <c r="X211" s="9">
        <f t="shared" si="32"/>
        <v>0</v>
      </c>
      <c r="Y211" s="10">
        <f t="shared" si="33"/>
        <v>0</v>
      </c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10">
        <f t="shared" si="34"/>
        <v>0</v>
      </c>
      <c r="AL211" s="297" t="str">
        <f t="shared" si="27"/>
        <v/>
      </c>
    </row>
    <row r="212" spans="2:38" ht="18.75" x14ac:dyDescent="0.3">
      <c r="B212" s="11">
        <v>267</v>
      </c>
      <c r="C212" s="6"/>
      <c r="D212" s="6">
        <v>0</v>
      </c>
      <c r="E212" s="6">
        <v>0</v>
      </c>
      <c r="F212" s="6">
        <v>0</v>
      </c>
      <c r="G212" s="7">
        <f t="shared" si="28"/>
        <v>0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7">
        <f t="shared" si="29"/>
        <v>0</v>
      </c>
      <c r="N212" s="6">
        <f t="shared" si="30"/>
        <v>0</v>
      </c>
      <c r="O212" s="8">
        <v>0</v>
      </c>
      <c r="P212" s="8">
        <v>0</v>
      </c>
      <c r="Q212" s="8">
        <v>0</v>
      </c>
      <c r="R212" s="8">
        <v>0</v>
      </c>
      <c r="S212" s="6">
        <v>0</v>
      </c>
      <c r="T212" s="6">
        <v>0</v>
      </c>
      <c r="U212" s="9">
        <f t="shared" si="31"/>
        <v>0</v>
      </c>
      <c r="V212" s="6"/>
      <c r="W212" s="6"/>
      <c r="X212" s="9">
        <f t="shared" si="32"/>
        <v>0</v>
      </c>
      <c r="Y212" s="10">
        <f t="shared" si="33"/>
        <v>0</v>
      </c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10">
        <f t="shared" si="34"/>
        <v>0</v>
      </c>
      <c r="AL212" s="297" t="str">
        <f t="shared" si="27"/>
        <v/>
      </c>
    </row>
    <row r="213" spans="2:38" ht="18.75" x14ac:dyDescent="0.3">
      <c r="B213" s="11">
        <v>270</v>
      </c>
      <c r="C213" s="6"/>
      <c r="D213" s="6">
        <v>0</v>
      </c>
      <c r="E213" s="6">
        <v>0</v>
      </c>
      <c r="F213" s="6">
        <v>0</v>
      </c>
      <c r="G213" s="7">
        <f t="shared" si="28"/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7">
        <f t="shared" si="29"/>
        <v>0</v>
      </c>
      <c r="N213" s="6">
        <f t="shared" si="30"/>
        <v>0</v>
      </c>
      <c r="O213" s="8">
        <v>0</v>
      </c>
      <c r="P213" s="8">
        <v>0</v>
      </c>
      <c r="Q213" s="8">
        <v>0</v>
      </c>
      <c r="R213" s="8">
        <v>0</v>
      </c>
      <c r="S213" s="6">
        <v>0</v>
      </c>
      <c r="T213" s="6">
        <v>0</v>
      </c>
      <c r="U213" s="9">
        <f t="shared" si="31"/>
        <v>0</v>
      </c>
      <c r="V213" s="6"/>
      <c r="W213" s="6"/>
      <c r="X213" s="9">
        <f t="shared" si="32"/>
        <v>0</v>
      </c>
      <c r="Y213" s="10">
        <f t="shared" si="33"/>
        <v>0</v>
      </c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>
        <v>1</v>
      </c>
      <c r="AK213" s="10">
        <f t="shared" si="34"/>
        <v>1</v>
      </c>
      <c r="AL213" s="297" t="str">
        <f t="shared" si="27"/>
        <v/>
      </c>
    </row>
    <row r="214" spans="2:38" ht="18.75" x14ac:dyDescent="0.3">
      <c r="B214" s="11" t="s">
        <v>76</v>
      </c>
      <c r="C214" s="6"/>
      <c r="D214" s="6">
        <v>0</v>
      </c>
      <c r="E214" s="6">
        <v>0</v>
      </c>
      <c r="F214" s="6">
        <v>0</v>
      </c>
      <c r="G214" s="7">
        <f t="shared" si="28"/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7">
        <f t="shared" si="29"/>
        <v>0</v>
      </c>
      <c r="N214" s="6">
        <f t="shared" si="30"/>
        <v>0</v>
      </c>
      <c r="O214" s="8">
        <v>0</v>
      </c>
      <c r="P214" s="8">
        <v>0</v>
      </c>
      <c r="Q214" s="8">
        <v>0</v>
      </c>
      <c r="R214" s="8">
        <v>0</v>
      </c>
      <c r="S214" s="6">
        <v>0</v>
      </c>
      <c r="T214" s="6">
        <v>0</v>
      </c>
      <c r="U214" s="9">
        <f t="shared" si="31"/>
        <v>0</v>
      </c>
      <c r="V214" s="6"/>
      <c r="W214" s="6"/>
      <c r="X214" s="9">
        <f t="shared" si="32"/>
        <v>0</v>
      </c>
      <c r="Y214" s="10">
        <f t="shared" si="33"/>
        <v>0</v>
      </c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10">
        <f t="shared" si="34"/>
        <v>0</v>
      </c>
      <c r="AL214" s="297" t="str">
        <f t="shared" si="27"/>
        <v/>
      </c>
    </row>
    <row r="215" spans="2:38" ht="18.75" x14ac:dyDescent="0.3">
      <c r="B215" s="11">
        <v>278</v>
      </c>
      <c r="C215" s="6">
        <v>5</v>
      </c>
      <c r="D215" s="6">
        <v>17</v>
      </c>
      <c r="E215" s="6">
        <v>0</v>
      </c>
      <c r="F215" s="6">
        <v>0</v>
      </c>
      <c r="G215" s="7">
        <f t="shared" si="28"/>
        <v>22</v>
      </c>
      <c r="H215" s="6">
        <v>14</v>
      </c>
      <c r="I215" s="6">
        <v>0</v>
      </c>
      <c r="J215" s="6">
        <v>0</v>
      </c>
      <c r="K215" s="6">
        <v>0</v>
      </c>
      <c r="L215" s="6">
        <v>0</v>
      </c>
      <c r="M215" s="7">
        <f t="shared" si="29"/>
        <v>14</v>
      </c>
      <c r="N215" s="6">
        <f t="shared" si="30"/>
        <v>8</v>
      </c>
      <c r="O215" s="8">
        <v>14</v>
      </c>
      <c r="P215" s="8">
        <v>0</v>
      </c>
      <c r="Q215" s="8">
        <v>0</v>
      </c>
      <c r="R215" s="8">
        <v>0</v>
      </c>
      <c r="S215" s="6">
        <v>0</v>
      </c>
      <c r="T215" s="6">
        <v>4</v>
      </c>
      <c r="U215" s="9">
        <f t="shared" si="31"/>
        <v>4</v>
      </c>
      <c r="V215" s="6"/>
      <c r="W215" s="6"/>
      <c r="X215" s="9">
        <f t="shared" si="32"/>
        <v>0</v>
      </c>
      <c r="Y215" s="10">
        <f t="shared" si="33"/>
        <v>4</v>
      </c>
      <c r="Z215" s="6">
        <v>8</v>
      </c>
      <c r="AA215" s="6"/>
      <c r="AB215" s="6"/>
      <c r="AC215" s="6"/>
      <c r="AD215" s="6"/>
      <c r="AE215" s="6"/>
      <c r="AF215" s="6">
        <v>1</v>
      </c>
      <c r="AG215" s="6"/>
      <c r="AH215" s="6"/>
      <c r="AI215" s="6"/>
      <c r="AJ215" s="6">
        <v>1</v>
      </c>
      <c r="AK215" s="10">
        <f t="shared" si="34"/>
        <v>10</v>
      </c>
      <c r="AL215" s="297" t="str">
        <f t="shared" si="27"/>
        <v/>
      </c>
    </row>
    <row r="216" spans="2:38" ht="18.75" x14ac:dyDescent="0.3">
      <c r="B216" s="11" t="s">
        <v>77</v>
      </c>
      <c r="C216" s="6"/>
      <c r="D216" s="6">
        <v>0</v>
      </c>
      <c r="E216" s="6">
        <v>0</v>
      </c>
      <c r="F216" s="6">
        <v>0</v>
      </c>
      <c r="G216" s="7">
        <f t="shared" si="28"/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7">
        <f t="shared" si="29"/>
        <v>0</v>
      </c>
      <c r="N216" s="6">
        <f t="shared" si="30"/>
        <v>0</v>
      </c>
      <c r="O216" s="8">
        <v>0</v>
      </c>
      <c r="P216" s="8">
        <v>0</v>
      </c>
      <c r="Q216" s="8">
        <v>0</v>
      </c>
      <c r="R216" s="8">
        <v>0</v>
      </c>
      <c r="S216" s="6">
        <v>0</v>
      </c>
      <c r="T216" s="6">
        <v>0</v>
      </c>
      <c r="U216" s="9">
        <f t="shared" si="31"/>
        <v>0</v>
      </c>
      <c r="V216" s="6"/>
      <c r="W216" s="6"/>
      <c r="X216" s="9">
        <f t="shared" si="32"/>
        <v>0</v>
      </c>
      <c r="Y216" s="10">
        <f t="shared" si="33"/>
        <v>0</v>
      </c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10">
        <f t="shared" si="34"/>
        <v>0</v>
      </c>
      <c r="AL216" s="297" t="str">
        <f t="shared" si="27"/>
        <v/>
      </c>
    </row>
    <row r="217" spans="2:38" ht="18.75" x14ac:dyDescent="0.3">
      <c r="B217" s="11">
        <v>279</v>
      </c>
      <c r="C217" s="6">
        <v>1</v>
      </c>
      <c r="D217" s="6">
        <v>7</v>
      </c>
      <c r="E217" s="6">
        <v>0</v>
      </c>
      <c r="F217" s="6">
        <v>0</v>
      </c>
      <c r="G217" s="7">
        <f t="shared" si="28"/>
        <v>8</v>
      </c>
      <c r="H217" s="6">
        <v>6</v>
      </c>
      <c r="I217" s="6">
        <v>0</v>
      </c>
      <c r="J217" s="6">
        <v>0</v>
      </c>
      <c r="K217" s="6">
        <v>0</v>
      </c>
      <c r="L217" s="6">
        <v>0</v>
      </c>
      <c r="M217" s="7">
        <f t="shared" si="29"/>
        <v>6</v>
      </c>
      <c r="N217" s="6">
        <f t="shared" si="30"/>
        <v>2</v>
      </c>
      <c r="O217" s="8">
        <v>6</v>
      </c>
      <c r="P217" s="8">
        <v>0</v>
      </c>
      <c r="Q217" s="8">
        <v>0</v>
      </c>
      <c r="R217" s="8">
        <v>0</v>
      </c>
      <c r="S217" s="6">
        <v>1</v>
      </c>
      <c r="T217" s="6">
        <v>1</v>
      </c>
      <c r="U217" s="9">
        <f t="shared" si="31"/>
        <v>2</v>
      </c>
      <c r="V217" s="6"/>
      <c r="W217" s="6"/>
      <c r="X217" s="9">
        <f t="shared" si="32"/>
        <v>0</v>
      </c>
      <c r="Y217" s="10">
        <f t="shared" si="33"/>
        <v>2</v>
      </c>
      <c r="Z217" s="6">
        <v>3</v>
      </c>
      <c r="AA217" s="6"/>
      <c r="AB217" s="6"/>
      <c r="AC217" s="6"/>
      <c r="AD217" s="6"/>
      <c r="AE217" s="6"/>
      <c r="AF217" s="6"/>
      <c r="AG217" s="6"/>
      <c r="AH217" s="6"/>
      <c r="AI217" s="6"/>
      <c r="AJ217" s="6">
        <v>12</v>
      </c>
      <c r="AK217" s="10">
        <f t="shared" si="34"/>
        <v>15</v>
      </c>
      <c r="AL217" s="297" t="str">
        <f t="shared" si="27"/>
        <v/>
      </c>
    </row>
    <row r="218" spans="2:38" ht="18.75" x14ac:dyDescent="0.3">
      <c r="B218" s="11" t="s">
        <v>78</v>
      </c>
      <c r="C218" s="6"/>
      <c r="D218" s="6">
        <v>0</v>
      </c>
      <c r="E218" s="6">
        <v>0</v>
      </c>
      <c r="F218" s="6">
        <v>0</v>
      </c>
      <c r="G218" s="7">
        <f t="shared" si="28"/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7">
        <f t="shared" si="29"/>
        <v>0</v>
      </c>
      <c r="N218" s="6">
        <f t="shared" si="30"/>
        <v>0</v>
      </c>
      <c r="O218" s="8">
        <v>0</v>
      </c>
      <c r="P218" s="8">
        <v>0</v>
      </c>
      <c r="Q218" s="8">
        <v>0</v>
      </c>
      <c r="R218" s="8">
        <v>0</v>
      </c>
      <c r="S218" s="6">
        <v>0</v>
      </c>
      <c r="T218" s="6">
        <v>0</v>
      </c>
      <c r="U218" s="9">
        <f t="shared" si="31"/>
        <v>0</v>
      </c>
      <c r="V218" s="6"/>
      <c r="W218" s="6"/>
      <c r="X218" s="9">
        <f t="shared" si="32"/>
        <v>0</v>
      </c>
      <c r="Y218" s="10">
        <f t="shared" si="33"/>
        <v>0</v>
      </c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10">
        <f t="shared" si="34"/>
        <v>0</v>
      </c>
      <c r="AL218" s="297" t="str">
        <f t="shared" si="27"/>
        <v/>
      </c>
    </row>
    <row r="219" spans="2:38" ht="18.75" x14ac:dyDescent="0.3">
      <c r="B219" s="11" t="s">
        <v>79</v>
      </c>
      <c r="C219" s="6"/>
      <c r="D219" s="6">
        <v>0</v>
      </c>
      <c r="E219" s="6">
        <v>0</v>
      </c>
      <c r="F219" s="6">
        <v>0</v>
      </c>
      <c r="G219" s="7">
        <f t="shared" si="28"/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7">
        <f t="shared" si="29"/>
        <v>0</v>
      </c>
      <c r="N219" s="6">
        <f t="shared" si="30"/>
        <v>0</v>
      </c>
      <c r="O219" s="8">
        <v>0</v>
      </c>
      <c r="P219" s="8">
        <v>0</v>
      </c>
      <c r="Q219" s="8">
        <v>0</v>
      </c>
      <c r="R219" s="8">
        <v>0</v>
      </c>
      <c r="S219" s="6">
        <v>0</v>
      </c>
      <c r="T219" s="6">
        <v>0</v>
      </c>
      <c r="U219" s="9">
        <f t="shared" si="31"/>
        <v>0</v>
      </c>
      <c r="V219" s="6"/>
      <c r="W219" s="6"/>
      <c r="X219" s="9">
        <f t="shared" si="32"/>
        <v>0</v>
      </c>
      <c r="Y219" s="10">
        <f t="shared" si="33"/>
        <v>0</v>
      </c>
      <c r="Z219" s="6"/>
      <c r="AA219" s="6"/>
      <c r="AB219" s="6">
        <v>2</v>
      </c>
      <c r="AC219" s="6"/>
      <c r="AD219" s="6"/>
      <c r="AE219" s="6"/>
      <c r="AF219" s="6"/>
      <c r="AG219" s="6"/>
      <c r="AH219" s="6"/>
      <c r="AI219" s="6"/>
      <c r="AJ219" s="6"/>
      <c r="AK219" s="10">
        <f t="shared" si="34"/>
        <v>2</v>
      </c>
      <c r="AL219" s="297" t="str">
        <f t="shared" si="27"/>
        <v/>
      </c>
    </row>
    <row r="220" spans="2:38" ht="18.75" x14ac:dyDescent="0.3">
      <c r="B220" s="11" t="s">
        <v>80</v>
      </c>
      <c r="C220" s="6"/>
      <c r="D220" s="6">
        <v>0</v>
      </c>
      <c r="E220" s="6">
        <v>0</v>
      </c>
      <c r="F220" s="6">
        <v>0</v>
      </c>
      <c r="G220" s="7">
        <f t="shared" si="28"/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7">
        <f t="shared" si="29"/>
        <v>0</v>
      </c>
      <c r="N220" s="6">
        <f t="shared" si="30"/>
        <v>0</v>
      </c>
      <c r="O220" s="8">
        <v>0</v>
      </c>
      <c r="P220" s="8">
        <v>0</v>
      </c>
      <c r="Q220" s="8">
        <v>0</v>
      </c>
      <c r="R220" s="8">
        <v>0</v>
      </c>
      <c r="S220" s="6">
        <v>0</v>
      </c>
      <c r="T220" s="6">
        <v>0</v>
      </c>
      <c r="U220" s="9">
        <f t="shared" si="31"/>
        <v>0</v>
      </c>
      <c r="V220" s="6"/>
      <c r="W220" s="6"/>
      <c r="X220" s="9">
        <f t="shared" si="32"/>
        <v>0</v>
      </c>
      <c r="Y220" s="10">
        <f t="shared" si="33"/>
        <v>0</v>
      </c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10">
        <f t="shared" si="34"/>
        <v>0</v>
      </c>
      <c r="AL220" s="297" t="str">
        <f t="shared" si="27"/>
        <v/>
      </c>
    </row>
    <row r="221" spans="2:38" ht="18.75" x14ac:dyDescent="0.3">
      <c r="B221" s="11" t="s">
        <v>81</v>
      </c>
      <c r="C221" s="6"/>
      <c r="D221" s="6">
        <v>0</v>
      </c>
      <c r="E221" s="6">
        <v>0</v>
      </c>
      <c r="F221" s="6">
        <v>0</v>
      </c>
      <c r="G221" s="7">
        <f t="shared" si="28"/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7">
        <f t="shared" si="29"/>
        <v>0</v>
      </c>
      <c r="N221" s="6">
        <f t="shared" si="30"/>
        <v>0</v>
      </c>
      <c r="O221" s="8">
        <v>0</v>
      </c>
      <c r="P221" s="8">
        <v>0</v>
      </c>
      <c r="Q221" s="8">
        <v>0</v>
      </c>
      <c r="R221" s="8">
        <v>0</v>
      </c>
      <c r="S221" s="6">
        <v>0</v>
      </c>
      <c r="T221" s="6">
        <v>0</v>
      </c>
      <c r="U221" s="9">
        <f t="shared" si="31"/>
        <v>0</v>
      </c>
      <c r="V221" s="6"/>
      <c r="W221" s="6"/>
      <c r="X221" s="9">
        <f t="shared" si="32"/>
        <v>0</v>
      </c>
      <c r="Y221" s="10">
        <f t="shared" si="33"/>
        <v>0</v>
      </c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10">
        <f t="shared" si="34"/>
        <v>0</v>
      </c>
      <c r="AL221" s="297" t="str">
        <f t="shared" si="27"/>
        <v/>
      </c>
    </row>
    <row r="222" spans="2:38" ht="18.75" x14ac:dyDescent="0.3">
      <c r="B222" s="11">
        <v>283</v>
      </c>
      <c r="C222" s="6">
        <v>10</v>
      </c>
      <c r="D222" s="6">
        <v>20</v>
      </c>
      <c r="E222" s="6">
        <v>0</v>
      </c>
      <c r="F222" s="6">
        <v>0</v>
      </c>
      <c r="G222" s="7">
        <f t="shared" si="28"/>
        <v>30</v>
      </c>
      <c r="H222" s="6">
        <v>22</v>
      </c>
      <c r="I222" s="6">
        <v>2</v>
      </c>
      <c r="J222" s="6">
        <v>1</v>
      </c>
      <c r="K222" s="6">
        <v>0</v>
      </c>
      <c r="L222" s="6">
        <v>0</v>
      </c>
      <c r="M222" s="7">
        <f t="shared" si="29"/>
        <v>25</v>
      </c>
      <c r="N222" s="6">
        <f t="shared" si="30"/>
        <v>5</v>
      </c>
      <c r="O222" s="8">
        <v>23</v>
      </c>
      <c r="P222" s="8">
        <v>2</v>
      </c>
      <c r="Q222" s="8">
        <v>0</v>
      </c>
      <c r="R222" s="8">
        <v>0</v>
      </c>
      <c r="S222" s="6">
        <v>2</v>
      </c>
      <c r="T222" s="6">
        <v>6</v>
      </c>
      <c r="U222" s="9">
        <f t="shared" si="31"/>
        <v>8</v>
      </c>
      <c r="V222" s="6"/>
      <c r="W222" s="6"/>
      <c r="X222" s="9">
        <f t="shared" si="32"/>
        <v>0</v>
      </c>
      <c r="Y222" s="10">
        <f t="shared" si="33"/>
        <v>8</v>
      </c>
      <c r="Z222" s="6">
        <v>68</v>
      </c>
      <c r="AA222" s="6">
        <v>1</v>
      </c>
      <c r="AB222" s="6">
        <v>10</v>
      </c>
      <c r="AC222" s="6"/>
      <c r="AD222" s="6">
        <v>1</v>
      </c>
      <c r="AE222" s="6"/>
      <c r="AF222" s="6"/>
      <c r="AG222" s="6"/>
      <c r="AH222" s="6"/>
      <c r="AI222" s="6"/>
      <c r="AJ222" s="6">
        <v>44</v>
      </c>
      <c r="AK222" s="10">
        <f t="shared" si="34"/>
        <v>124</v>
      </c>
      <c r="AL222" s="297" t="str">
        <f t="shared" si="27"/>
        <v/>
      </c>
    </row>
    <row r="223" spans="2:38" ht="18.75" x14ac:dyDescent="0.3">
      <c r="B223" s="12" t="s">
        <v>82</v>
      </c>
      <c r="C223" s="6"/>
      <c r="D223" s="6">
        <v>0</v>
      </c>
      <c r="E223" s="6">
        <v>0</v>
      </c>
      <c r="F223" s="6">
        <v>0</v>
      </c>
      <c r="G223" s="7">
        <f t="shared" si="28"/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7">
        <f t="shared" si="29"/>
        <v>0</v>
      </c>
      <c r="N223" s="6">
        <f t="shared" si="30"/>
        <v>0</v>
      </c>
      <c r="O223" s="8">
        <v>0</v>
      </c>
      <c r="P223" s="8">
        <v>0</v>
      </c>
      <c r="Q223" s="8">
        <v>0</v>
      </c>
      <c r="R223" s="8">
        <v>0</v>
      </c>
      <c r="S223" s="6">
        <v>0</v>
      </c>
      <c r="T223" s="6">
        <v>0</v>
      </c>
      <c r="U223" s="9">
        <f t="shared" si="31"/>
        <v>0</v>
      </c>
      <c r="V223" s="6"/>
      <c r="W223" s="6"/>
      <c r="X223" s="9">
        <f t="shared" si="32"/>
        <v>0</v>
      </c>
      <c r="Y223" s="10">
        <f t="shared" si="33"/>
        <v>0</v>
      </c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10">
        <f t="shared" si="34"/>
        <v>0</v>
      </c>
      <c r="AL223" s="297" t="str">
        <f t="shared" si="27"/>
        <v/>
      </c>
    </row>
    <row r="224" spans="2:38" ht="18.75" x14ac:dyDescent="0.3">
      <c r="B224" s="11" t="s">
        <v>83</v>
      </c>
      <c r="C224" s="6"/>
      <c r="D224" s="6">
        <v>0</v>
      </c>
      <c r="E224" s="6">
        <v>0</v>
      </c>
      <c r="F224" s="6">
        <v>0</v>
      </c>
      <c r="G224" s="7">
        <f t="shared" si="28"/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7">
        <f t="shared" si="29"/>
        <v>0</v>
      </c>
      <c r="N224" s="6">
        <f t="shared" si="30"/>
        <v>0</v>
      </c>
      <c r="O224" s="8">
        <v>0</v>
      </c>
      <c r="P224" s="8">
        <v>0</v>
      </c>
      <c r="Q224" s="8">
        <v>0</v>
      </c>
      <c r="R224" s="8">
        <v>0</v>
      </c>
      <c r="S224" s="6">
        <v>0</v>
      </c>
      <c r="T224" s="6">
        <v>0</v>
      </c>
      <c r="U224" s="9">
        <f t="shared" si="31"/>
        <v>0</v>
      </c>
      <c r="V224" s="6"/>
      <c r="W224" s="6"/>
      <c r="X224" s="9">
        <f t="shared" si="32"/>
        <v>0</v>
      </c>
      <c r="Y224" s="10">
        <f t="shared" si="33"/>
        <v>0</v>
      </c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10">
        <f t="shared" si="34"/>
        <v>0</v>
      </c>
      <c r="AL224" s="297" t="str">
        <f t="shared" si="27"/>
        <v/>
      </c>
    </row>
    <row r="225" spans="2:38" ht="18.75" x14ac:dyDescent="0.3">
      <c r="B225" s="11">
        <v>284</v>
      </c>
      <c r="C225" s="6">
        <v>1</v>
      </c>
      <c r="D225" s="6">
        <v>4</v>
      </c>
      <c r="E225" s="6">
        <v>0</v>
      </c>
      <c r="F225" s="6">
        <v>0</v>
      </c>
      <c r="G225" s="7">
        <f t="shared" si="28"/>
        <v>5</v>
      </c>
      <c r="H225" s="6">
        <v>3</v>
      </c>
      <c r="I225" s="6">
        <v>0</v>
      </c>
      <c r="J225" s="6">
        <v>0</v>
      </c>
      <c r="K225" s="6">
        <v>0</v>
      </c>
      <c r="L225" s="6">
        <v>0</v>
      </c>
      <c r="M225" s="7">
        <f t="shared" si="29"/>
        <v>3</v>
      </c>
      <c r="N225" s="6">
        <f t="shared" si="30"/>
        <v>2</v>
      </c>
      <c r="O225" s="8">
        <v>3</v>
      </c>
      <c r="P225" s="8">
        <v>0</v>
      </c>
      <c r="Q225" s="8">
        <v>0</v>
      </c>
      <c r="R225" s="8">
        <v>0</v>
      </c>
      <c r="S225" s="6">
        <v>0</v>
      </c>
      <c r="T225" s="6">
        <v>1</v>
      </c>
      <c r="U225" s="9">
        <f t="shared" si="31"/>
        <v>1</v>
      </c>
      <c r="V225" s="6"/>
      <c r="W225" s="6"/>
      <c r="X225" s="9">
        <f t="shared" si="32"/>
        <v>0</v>
      </c>
      <c r="Y225" s="10">
        <f t="shared" si="33"/>
        <v>1</v>
      </c>
      <c r="Z225" s="6">
        <v>8</v>
      </c>
      <c r="AA225" s="6">
        <v>1</v>
      </c>
      <c r="AB225" s="6"/>
      <c r="AC225" s="6"/>
      <c r="AD225" s="6"/>
      <c r="AE225" s="6"/>
      <c r="AF225" s="6"/>
      <c r="AG225" s="6"/>
      <c r="AH225" s="6"/>
      <c r="AI225" s="6"/>
      <c r="AJ225" s="6">
        <v>3</v>
      </c>
      <c r="AK225" s="10">
        <f t="shared" si="34"/>
        <v>12</v>
      </c>
      <c r="AL225" s="297" t="str">
        <f t="shared" si="27"/>
        <v/>
      </c>
    </row>
    <row r="226" spans="2:38" ht="18.75" x14ac:dyDescent="0.3">
      <c r="B226" s="11" t="s">
        <v>84</v>
      </c>
      <c r="C226" s="6"/>
      <c r="D226" s="6">
        <v>0</v>
      </c>
      <c r="E226" s="6">
        <v>0</v>
      </c>
      <c r="F226" s="6">
        <v>0</v>
      </c>
      <c r="G226" s="7">
        <f t="shared" si="28"/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7">
        <f t="shared" si="29"/>
        <v>0</v>
      </c>
      <c r="N226" s="6">
        <f t="shared" si="30"/>
        <v>0</v>
      </c>
      <c r="O226" s="8">
        <v>0</v>
      </c>
      <c r="P226" s="8">
        <v>0</v>
      </c>
      <c r="Q226" s="8">
        <v>0</v>
      </c>
      <c r="R226" s="8">
        <v>0</v>
      </c>
      <c r="S226" s="6">
        <v>0</v>
      </c>
      <c r="T226" s="6">
        <v>0</v>
      </c>
      <c r="U226" s="9">
        <f t="shared" si="31"/>
        <v>0</v>
      </c>
      <c r="V226" s="6"/>
      <c r="W226" s="6"/>
      <c r="X226" s="9">
        <f t="shared" si="32"/>
        <v>0</v>
      </c>
      <c r="Y226" s="10">
        <f t="shared" si="33"/>
        <v>0</v>
      </c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10">
        <f t="shared" si="34"/>
        <v>0</v>
      </c>
      <c r="AL226" s="297" t="str">
        <f t="shared" si="27"/>
        <v/>
      </c>
    </row>
    <row r="227" spans="2:38" ht="18.75" x14ac:dyDescent="0.3">
      <c r="B227" s="11" t="s">
        <v>85</v>
      </c>
      <c r="C227" s="6"/>
      <c r="D227" s="6">
        <v>0</v>
      </c>
      <c r="E227" s="6">
        <v>0</v>
      </c>
      <c r="F227" s="6">
        <v>0</v>
      </c>
      <c r="G227" s="7">
        <f t="shared" si="28"/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7">
        <f t="shared" si="29"/>
        <v>0</v>
      </c>
      <c r="N227" s="6">
        <f t="shared" si="30"/>
        <v>0</v>
      </c>
      <c r="O227" s="8">
        <v>0</v>
      </c>
      <c r="P227" s="8">
        <v>0</v>
      </c>
      <c r="Q227" s="8">
        <v>0</v>
      </c>
      <c r="R227" s="8">
        <v>0</v>
      </c>
      <c r="S227" s="6">
        <v>0</v>
      </c>
      <c r="T227" s="6">
        <v>0</v>
      </c>
      <c r="U227" s="9">
        <f t="shared" si="31"/>
        <v>0</v>
      </c>
      <c r="V227" s="6"/>
      <c r="W227" s="6"/>
      <c r="X227" s="9">
        <f t="shared" si="32"/>
        <v>0</v>
      </c>
      <c r="Y227" s="10">
        <f t="shared" si="33"/>
        <v>0</v>
      </c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10">
        <f t="shared" si="34"/>
        <v>0</v>
      </c>
      <c r="AL227" s="297" t="str">
        <f t="shared" si="27"/>
        <v/>
      </c>
    </row>
    <row r="228" spans="2:38" ht="18.75" x14ac:dyDescent="0.3">
      <c r="B228" s="11" t="s">
        <v>86</v>
      </c>
      <c r="C228" s="6"/>
      <c r="D228" s="6">
        <v>0</v>
      </c>
      <c r="E228" s="6">
        <v>0</v>
      </c>
      <c r="F228" s="6">
        <v>0</v>
      </c>
      <c r="G228" s="7">
        <f t="shared" si="28"/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7">
        <f t="shared" si="29"/>
        <v>0</v>
      </c>
      <c r="N228" s="6">
        <f t="shared" si="30"/>
        <v>0</v>
      </c>
      <c r="O228" s="8">
        <v>0</v>
      </c>
      <c r="P228" s="8">
        <v>0</v>
      </c>
      <c r="Q228" s="8">
        <v>0</v>
      </c>
      <c r="R228" s="8">
        <v>0</v>
      </c>
      <c r="S228" s="6">
        <v>0</v>
      </c>
      <c r="T228" s="6">
        <v>0</v>
      </c>
      <c r="U228" s="9">
        <f t="shared" si="31"/>
        <v>0</v>
      </c>
      <c r="V228" s="6"/>
      <c r="W228" s="6"/>
      <c r="X228" s="9">
        <f t="shared" si="32"/>
        <v>0</v>
      </c>
      <c r="Y228" s="10">
        <f t="shared" si="33"/>
        <v>0</v>
      </c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10">
        <f t="shared" si="34"/>
        <v>0</v>
      </c>
      <c r="AL228" s="297" t="str">
        <f t="shared" si="27"/>
        <v/>
      </c>
    </row>
    <row r="229" spans="2:38" ht="18.75" x14ac:dyDescent="0.3">
      <c r="B229" s="11">
        <v>285</v>
      </c>
      <c r="C229" s="6"/>
      <c r="D229" s="6">
        <v>0</v>
      </c>
      <c r="E229" s="6">
        <v>0</v>
      </c>
      <c r="F229" s="6">
        <v>0</v>
      </c>
      <c r="G229" s="7">
        <f t="shared" si="28"/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7">
        <f t="shared" si="29"/>
        <v>0</v>
      </c>
      <c r="N229" s="6">
        <f t="shared" si="30"/>
        <v>0</v>
      </c>
      <c r="O229" s="8">
        <v>0</v>
      </c>
      <c r="P229" s="8">
        <v>0</v>
      </c>
      <c r="Q229" s="8">
        <v>0</v>
      </c>
      <c r="R229" s="8">
        <v>0</v>
      </c>
      <c r="S229" s="6">
        <v>0</v>
      </c>
      <c r="T229" s="6">
        <v>0</v>
      </c>
      <c r="U229" s="9">
        <f t="shared" si="31"/>
        <v>0</v>
      </c>
      <c r="V229" s="6"/>
      <c r="W229" s="6"/>
      <c r="X229" s="9">
        <f t="shared" si="32"/>
        <v>0</v>
      </c>
      <c r="Y229" s="10">
        <f t="shared" si="33"/>
        <v>0</v>
      </c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10">
        <f t="shared" si="34"/>
        <v>0</v>
      </c>
      <c r="AL229" s="297" t="str">
        <f t="shared" si="27"/>
        <v/>
      </c>
    </row>
    <row r="230" spans="2:38" ht="18.75" x14ac:dyDescent="0.3">
      <c r="B230" s="11" t="s">
        <v>87</v>
      </c>
      <c r="C230" s="6"/>
      <c r="D230" s="6">
        <v>1</v>
      </c>
      <c r="E230" s="6">
        <v>0</v>
      </c>
      <c r="F230" s="6">
        <v>0</v>
      </c>
      <c r="G230" s="7">
        <f t="shared" si="28"/>
        <v>1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7">
        <f t="shared" si="29"/>
        <v>0</v>
      </c>
      <c r="N230" s="6">
        <f t="shared" si="30"/>
        <v>1</v>
      </c>
      <c r="O230" s="8">
        <v>0</v>
      </c>
      <c r="P230" s="8">
        <v>0</v>
      </c>
      <c r="Q230" s="8">
        <v>0</v>
      </c>
      <c r="R230" s="8">
        <v>0</v>
      </c>
      <c r="S230" s="6">
        <v>0</v>
      </c>
      <c r="T230" s="6">
        <v>0</v>
      </c>
      <c r="U230" s="9">
        <f t="shared" si="31"/>
        <v>0</v>
      </c>
      <c r="V230" s="6"/>
      <c r="W230" s="6"/>
      <c r="X230" s="9">
        <f t="shared" si="32"/>
        <v>0</v>
      </c>
      <c r="Y230" s="10">
        <f t="shared" si="33"/>
        <v>0</v>
      </c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10">
        <f t="shared" si="34"/>
        <v>0</v>
      </c>
      <c r="AL230" s="297" t="str">
        <f t="shared" si="27"/>
        <v/>
      </c>
    </row>
    <row r="231" spans="2:38" ht="18.75" x14ac:dyDescent="0.3">
      <c r="B231" s="11">
        <v>286</v>
      </c>
      <c r="C231" s="6"/>
      <c r="D231" s="6">
        <v>0</v>
      </c>
      <c r="E231" s="6">
        <v>0</v>
      </c>
      <c r="F231" s="6">
        <v>0</v>
      </c>
      <c r="G231" s="7">
        <f t="shared" si="28"/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7">
        <f t="shared" si="29"/>
        <v>0</v>
      </c>
      <c r="N231" s="6">
        <f t="shared" si="30"/>
        <v>0</v>
      </c>
      <c r="O231" s="8">
        <v>0</v>
      </c>
      <c r="P231" s="8">
        <v>0</v>
      </c>
      <c r="Q231" s="8">
        <v>0</v>
      </c>
      <c r="R231" s="8">
        <v>0</v>
      </c>
      <c r="S231" s="6">
        <v>0</v>
      </c>
      <c r="T231" s="6">
        <v>0</v>
      </c>
      <c r="U231" s="9">
        <f t="shared" si="31"/>
        <v>0</v>
      </c>
      <c r="V231" s="6"/>
      <c r="W231" s="6"/>
      <c r="X231" s="9">
        <f t="shared" si="32"/>
        <v>0</v>
      </c>
      <c r="Y231" s="10">
        <f t="shared" si="33"/>
        <v>0</v>
      </c>
      <c r="Z231" s="6"/>
      <c r="AA231" s="6"/>
      <c r="AB231" s="6">
        <v>2</v>
      </c>
      <c r="AC231" s="6"/>
      <c r="AD231" s="6"/>
      <c r="AE231" s="6"/>
      <c r="AF231" s="6"/>
      <c r="AG231" s="6"/>
      <c r="AH231" s="6"/>
      <c r="AI231" s="6"/>
      <c r="AJ231" s="6"/>
      <c r="AK231" s="10">
        <f t="shared" si="34"/>
        <v>2</v>
      </c>
      <c r="AL231" s="297" t="str">
        <f t="shared" si="27"/>
        <v/>
      </c>
    </row>
    <row r="232" spans="2:38" ht="18.75" x14ac:dyDescent="0.3">
      <c r="B232" s="11" t="s">
        <v>88</v>
      </c>
      <c r="C232" s="6"/>
      <c r="D232" s="6">
        <v>0</v>
      </c>
      <c r="E232" s="6">
        <v>0</v>
      </c>
      <c r="F232" s="6">
        <v>0</v>
      </c>
      <c r="G232" s="7">
        <f t="shared" si="28"/>
        <v>0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  <c r="M232" s="7">
        <f t="shared" si="29"/>
        <v>0</v>
      </c>
      <c r="N232" s="6">
        <f t="shared" si="30"/>
        <v>0</v>
      </c>
      <c r="O232" s="8">
        <v>0</v>
      </c>
      <c r="P232" s="8">
        <v>0</v>
      </c>
      <c r="Q232" s="8">
        <v>0</v>
      </c>
      <c r="R232" s="8">
        <v>0</v>
      </c>
      <c r="S232" s="6">
        <v>0</v>
      </c>
      <c r="T232" s="6">
        <v>0</v>
      </c>
      <c r="U232" s="9">
        <f t="shared" si="31"/>
        <v>0</v>
      </c>
      <c r="V232" s="6"/>
      <c r="W232" s="6"/>
      <c r="X232" s="9">
        <f t="shared" si="32"/>
        <v>0</v>
      </c>
      <c r="Y232" s="10">
        <f t="shared" si="33"/>
        <v>0</v>
      </c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10">
        <f t="shared" si="34"/>
        <v>0</v>
      </c>
      <c r="AL232" s="297" t="str">
        <f t="shared" si="27"/>
        <v/>
      </c>
    </row>
    <row r="233" spans="2:38" ht="18.75" x14ac:dyDescent="0.3">
      <c r="B233" s="11">
        <v>287</v>
      </c>
      <c r="C233" s="6">
        <v>1</v>
      </c>
      <c r="D233" s="6">
        <v>2</v>
      </c>
      <c r="E233" s="6">
        <v>0</v>
      </c>
      <c r="F233" s="6">
        <v>0</v>
      </c>
      <c r="G233" s="7">
        <f t="shared" si="28"/>
        <v>3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  <c r="M233" s="7">
        <f t="shared" si="29"/>
        <v>0</v>
      </c>
      <c r="N233" s="6">
        <f t="shared" si="30"/>
        <v>3</v>
      </c>
      <c r="O233" s="8">
        <v>0</v>
      </c>
      <c r="P233" s="8">
        <v>0</v>
      </c>
      <c r="Q233" s="8">
        <v>0</v>
      </c>
      <c r="R233" s="8">
        <v>0</v>
      </c>
      <c r="S233" s="6">
        <v>0</v>
      </c>
      <c r="T233" s="6">
        <v>0</v>
      </c>
      <c r="U233" s="9">
        <f t="shared" si="31"/>
        <v>0</v>
      </c>
      <c r="V233" s="6"/>
      <c r="W233" s="6"/>
      <c r="X233" s="9">
        <f t="shared" si="32"/>
        <v>0</v>
      </c>
      <c r="Y233" s="10">
        <f t="shared" si="33"/>
        <v>0</v>
      </c>
      <c r="Z233" s="6">
        <v>1</v>
      </c>
      <c r="AA233" s="6"/>
      <c r="AB233" s="6">
        <v>1</v>
      </c>
      <c r="AC233" s="6"/>
      <c r="AD233" s="6"/>
      <c r="AE233" s="6"/>
      <c r="AF233" s="6"/>
      <c r="AG233" s="6"/>
      <c r="AH233" s="6"/>
      <c r="AI233" s="6"/>
      <c r="AJ233" s="6">
        <v>1</v>
      </c>
      <c r="AK233" s="10">
        <f t="shared" si="34"/>
        <v>3</v>
      </c>
      <c r="AL233" s="297" t="str">
        <f t="shared" si="27"/>
        <v/>
      </c>
    </row>
    <row r="234" spans="2:38" ht="18.75" x14ac:dyDescent="0.3">
      <c r="B234" s="11" t="s">
        <v>89</v>
      </c>
      <c r="C234" s="6"/>
      <c r="D234" s="6">
        <v>0</v>
      </c>
      <c r="E234" s="6">
        <v>0</v>
      </c>
      <c r="F234" s="6">
        <v>0</v>
      </c>
      <c r="G234" s="7">
        <f t="shared" si="28"/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7">
        <f t="shared" si="29"/>
        <v>0</v>
      </c>
      <c r="N234" s="6">
        <f t="shared" si="30"/>
        <v>0</v>
      </c>
      <c r="O234" s="8">
        <v>0</v>
      </c>
      <c r="P234" s="8">
        <v>0</v>
      </c>
      <c r="Q234" s="8">
        <v>0</v>
      </c>
      <c r="R234" s="8">
        <v>0</v>
      </c>
      <c r="S234" s="6">
        <v>0</v>
      </c>
      <c r="T234" s="6">
        <v>0</v>
      </c>
      <c r="U234" s="9">
        <f t="shared" si="31"/>
        <v>0</v>
      </c>
      <c r="V234" s="6"/>
      <c r="W234" s="6"/>
      <c r="X234" s="9">
        <f t="shared" si="32"/>
        <v>0</v>
      </c>
      <c r="Y234" s="10">
        <f t="shared" si="33"/>
        <v>0</v>
      </c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10">
        <f t="shared" si="34"/>
        <v>0</v>
      </c>
      <c r="AL234" s="297" t="str">
        <f t="shared" si="27"/>
        <v/>
      </c>
    </row>
    <row r="235" spans="2:38" ht="18.75" x14ac:dyDescent="0.3">
      <c r="B235" s="11" t="s">
        <v>90</v>
      </c>
      <c r="C235" s="6"/>
      <c r="D235" s="6">
        <v>1</v>
      </c>
      <c r="E235" s="6">
        <v>0</v>
      </c>
      <c r="F235" s="6">
        <v>0</v>
      </c>
      <c r="G235" s="7">
        <f t="shared" si="28"/>
        <v>1</v>
      </c>
      <c r="H235" s="6">
        <v>1</v>
      </c>
      <c r="I235" s="6">
        <v>0</v>
      </c>
      <c r="J235" s="6">
        <v>0</v>
      </c>
      <c r="K235" s="6">
        <v>0</v>
      </c>
      <c r="L235" s="6">
        <v>0</v>
      </c>
      <c r="M235" s="7">
        <f t="shared" si="29"/>
        <v>1</v>
      </c>
      <c r="N235" s="6">
        <f t="shared" si="30"/>
        <v>0</v>
      </c>
      <c r="O235" s="8">
        <v>1</v>
      </c>
      <c r="P235" s="8">
        <v>0</v>
      </c>
      <c r="Q235" s="8">
        <v>0</v>
      </c>
      <c r="R235" s="8">
        <v>0</v>
      </c>
      <c r="S235" s="6">
        <v>0</v>
      </c>
      <c r="T235" s="6">
        <v>0</v>
      </c>
      <c r="U235" s="9">
        <f t="shared" si="31"/>
        <v>0</v>
      </c>
      <c r="V235" s="6"/>
      <c r="W235" s="6"/>
      <c r="X235" s="9">
        <f t="shared" si="32"/>
        <v>0</v>
      </c>
      <c r="Y235" s="10">
        <f t="shared" si="33"/>
        <v>0</v>
      </c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0">
        <f t="shared" si="34"/>
        <v>0</v>
      </c>
      <c r="AL235" s="297" t="str">
        <f t="shared" si="27"/>
        <v/>
      </c>
    </row>
    <row r="236" spans="2:38" ht="18.75" x14ac:dyDescent="0.3">
      <c r="B236" s="11">
        <v>288</v>
      </c>
      <c r="C236" s="6"/>
      <c r="D236" s="6">
        <v>0</v>
      </c>
      <c r="E236" s="6">
        <v>0</v>
      </c>
      <c r="F236" s="6">
        <v>0</v>
      </c>
      <c r="G236" s="7">
        <f t="shared" si="28"/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7">
        <f t="shared" si="29"/>
        <v>0</v>
      </c>
      <c r="N236" s="6">
        <f t="shared" si="30"/>
        <v>0</v>
      </c>
      <c r="O236" s="8">
        <v>0</v>
      </c>
      <c r="P236" s="8">
        <v>0</v>
      </c>
      <c r="Q236" s="8">
        <v>0</v>
      </c>
      <c r="R236" s="8">
        <v>0</v>
      </c>
      <c r="S236" s="6">
        <v>0</v>
      </c>
      <c r="T236" s="6">
        <v>0</v>
      </c>
      <c r="U236" s="9">
        <f t="shared" si="31"/>
        <v>0</v>
      </c>
      <c r="V236" s="6"/>
      <c r="W236" s="6"/>
      <c r="X236" s="9">
        <f t="shared" si="32"/>
        <v>0</v>
      </c>
      <c r="Y236" s="10">
        <f t="shared" si="33"/>
        <v>0</v>
      </c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0">
        <f t="shared" si="34"/>
        <v>0</v>
      </c>
      <c r="AL236" s="297" t="str">
        <f t="shared" si="27"/>
        <v/>
      </c>
    </row>
    <row r="237" spans="2:38" ht="18.75" x14ac:dyDescent="0.3">
      <c r="B237" s="11" t="s">
        <v>91</v>
      </c>
      <c r="C237" s="6"/>
      <c r="D237" s="6">
        <v>0</v>
      </c>
      <c r="E237" s="6">
        <v>0</v>
      </c>
      <c r="F237" s="6">
        <v>0</v>
      </c>
      <c r="G237" s="7">
        <f t="shared" si="28"/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7">
        <f t="shared" si="29"/>
        <v>0</v>
      </c>
      <c r="N237" s="6">
        <f t="shared" si="30"/>
        <v>0</v>
      </c>
      <c r="O237" s="8">
        <v>0</v>
      </c>
      <c r="P237" s="8">
        <v>0</v>
      </c>
      <c r="Q237" s="8">
        <v>0</v>
      </c>
      <c r="R237" s="8">
        <v>0</v>
      </c>
      <c r="S237" s="6">
        <v>0</v>
      </c>
      <c r="T237" s="6">
        <v>0</v>
      </c>
      <c r="U237" s="9">
        <f t="shared" si="31"/>
        <v>0</v>
      </c>
      <c r="V237" s="6"/>
      <c r="W237" s="6"/>
      <c r="X237" s="9">
        <f t="shared" si="32"/>
        <v>0</v>
      </c>
      <c r="Y237" s="10">
        <f t="shared" si="33"/>
        <v>0</v>
      </c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10">
        <f t="shared" si="34"/>
        <v>0</v>
      </c>
      <c r="AL237" s="297" t="str">
        <f t="shared" si="27"/>
        <v/>
      </c>
    </row>
    <row r="238" spans="2:38" ht="18.75" x14ac:dyDescent="0.3">
      <c r="B238" s="11">
        <v>289</v>
      </c>
      <c r="C238" s="6"/>
      <c r="D238" s="6">
        <v>0</v>
      </c>
      <c r="E238" s="6">
        <v>0</v>
      </c>
      <c r="F238" s="6">
        <v>0</v>
      </c>
      <c r="G238" s="7">
        <f t="shared" si="28"/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7">
        <f t="shared" si="29"/>
        <v>0</v>
      </c>
      <c r="N238" s="6">
        <f t="shared" si="30"/>
        <v>0</v>
      </c>
      <c r="O238" s="8">
        <v>0</v>
      </c>
      <c r="P238" s="8">
        <v>0</v>
      </c>
      <c r="Q238" s="8">
        <v>0</v>
      </c>
      <c r="R238" s="8">
        <v>0</v>
      </c>
      <c r="S238" s="6">
        <v>0</v>
      </c>
      <c r="T238" s="6">
        <v>0</v>
      </c>
      <c r="U238" s="9">
        <f t="shared" si="31"/>
        <v>0</v>
      </c>
      <c r="V238" s="6"/>
      <c r="W238" s="6"/>
      <c r="X238" s="9">
        <f t="shared" si="32"/>
        <v>0</v>
      </c>
      <c r="Y238" s="10">
        <f t="shared" si="33"/>
        <v>0</v>
      </c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10">
        <f t="shared" si="34"/>
        <v>0</v>
      </c>
      <c r="AL238" s="297" t="str">
        <f t="shared" si="27"/>
        <v/>
      </c>
    </row>
    <row r="239" spans="2:38" ht="18.75" x14ac:dyDescent="0.3">
      <c r="B239" s="11" t="s">
        <v>489</v>
      </c>
      <c r="C239" s="6">
        <v>12</v>
      </c>
      <c r="D239" s="6">
        <v>22</v>
      </c>
      <c r="E239" s="6">
        <v>0</v>
      </c>
      <c r="F239" s="6">
        <v>0</v>
      </c>
      <c r="G239" s="7">
        <f t="shared" si="28"/>
        <v>34</v>
      </c>
      <c r="H239" s="6">
        <v>21</v>
      </c>
      <c r="I239" s="6">
        <v>0</v>
      </c>
      <c r="J239" s="6">
        <v>0</v>
      </c>
      <c r="K239" s="6">
        <v>0</v>
      </c>
      <c r="L239" s="6">
        <v>0</v>
      </c>
      <c r="M239" s="7">
        <f t="shared" si="29"/>
        <v>21</v>
      </c>
      <c r="N239" s="6">
        <f t="shared" si="30"/>
        <v>13</v>
      </c>
      <c r="O239" s="8">
        <v>20</v>
      </c>
      <c r="P239" s="8">
        <v>1</v>
      </c>
      <c r="Q239" s="8">
        <v>0</v>
      </c>
      <c r="R239" s="8">
        <v>0</v>
      </c>
      <c r="S239" s="6">
        <v>1</v>
      </c>
      <c r="T239" s="6">
        <v>2</v>
      </c>
      <c r="U239" s="9">
        <f t="shared" si="31"/>
        <v>3</v>
      </c>
      <c r="V239" s="6"/>
      <c r="W239" s="6"/>
      <c r="X239" s="9">
        <f t="shared" si="32"/>
        <v>0</v>
      </c>
      <c r="Y239" s="10">
        <f t="shared" si="33"/>
        <v>3</v>
      </c>
      <c r="Z239" s="6">
        <v>31</v>
      </c>
      <c r="AA239" s="6">
        <v>6</v>
      </c>
      <c r="AB239" s="6">
        <v>27</v>
      </c>
      <c r="AC239" s="6">
        <v>8</v>
      </c>
      <c r="AD239" s="6"/>
      <c r="AE239" s="6">
        <v>1</v>
      </c>
      <c r="AF239" s="6"/>
      <c r="AG239" s="6"/>
      <c r="AH239" s="6"/>
      <c r="AI239" s="6"/>
      <c r="AJ239" s="6">
        <v>35</v>
      </c>
      <c r="AK239" s="10">
        <f t="shared" si="34"/>
        <v>108</v>
      </c>
      <c r="AL239" s="297" t="str">
        <f t="shared" si="27"/>
        <v/>
      </c>
    </row>
    <row r="240" spans="2:38" ht="18.75" x14ac:dyDescent="0.3">
      <c r="B240" s="11">
        <v>291</v>
      </c>
      <c r="C240" s="6">
        <v>42</v>
      </c>
      <c r="D240" s="6">
        <v>243</v>
      </c>
      <c r="E240" s="6">
        <v>0</v>
      </c>
      <c r="F240" s="6">
        <v>0</v>
      </c>
      <c r="G240" s="7">
        <f t="shared" si="28"/>
        <v>285</v>
      </c>
      <c r="H240" s="6">
        <v>221</v>
      </c>
      <c r="I240" s="6">
        <v>0</v>
      </c>
      <c r="J240" s="6">
        <v>1</v>
      </c>
      <c r="K240" s="6">
        <v>0</v>
      </c>
      <c r="L240" s="6">
        <v>0</v>
      </c>
      <c r="M240" s="7">
        <f t="shared" si="29"/>
        <v>222</v>
      </c>
      <c r="N240" s="6">
        <f t="shared" si="30"/>
        <v>63</v>
      </c>
      <c r="O240" s="8">
        <v>219</v>
      </c>
      <c r="P240" s="8">
        <v>3</v>
      </c>
      <c r="Q240" s="8">
        <v>0</v>
      </c>
      <c r="R240" s="8">
        <v>0</v>
      </c>
      <c r="S240" s="6">
        <v>0</v>
      </c>
      <c r="T240" s="6">
        <v>13</v>
      </c>
      <c r="U240" s="9">
        <f t="shared" si="31"/>
        <v>13</v>
      </c>
      <c r="V240" s="6"/>
      <c r="W240" s="6"/>
      <c r="X240" s="9">
        <f t="shared" si="32"/>
        <v>0</v>
      </c>
      <c r="Y240" s="10">
        <f t="shared" si="33"/>
        <v>13</v>
      </c>
      <c r="Z240" s="6">
        <v>9</v>
      </c>
      <c r="AA240" s="6">
        <v>2</v>
      </c>
      <c r="AB240" s="6">
        <v>279</v>
      </c>
      <c r="AC240" s="6"/>
      <c r="AD240" s="6"/>
      <c r="AE240" s="6">
        <v>1</v>
      </c>
      <c r="AF240" s="6"/>
      <c r="AG240" s="6"/>
      <c r="AH240" s="6"/>
      <c r="AI240" s="6"/>
      <c r="AJ240" s="6">
        <v>8</v>
      </c>
      <c r="AK240" s="10">
        <f t="shared" si="34"/>
        <v>299</v>
      </c>
      <c r="AL240" s="297" t="str">
        <f t="shared" si="27"/>
        <v/>
      </c>
    </row>
    <row r="241" spans="2:38" ht="18.75" x14ac:dyDescent="0.3">
      <c r="B241" s="11">
        <v>292</v>
      </c>
      <c r="C241" s="6"/>
      <c r="D241" s="6">
        <v>0</v>
      </c>
      <c r="E241" s="6">
        <v>0</v>
      </c>
      <c r="F241" s="6">
        <v>0</v>
      </c>
      <c r="G241" s="7">
        <f t="shared" si="28"/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7">
        <f t="shared" si="29"/>
        <v>0</v>
      </c>
      <c r="N241" s="6">
        <f t="shared" si="30"/>
        <v>0</v>
      </c>
      <c r="O241" s="8">
        <v>0</v>
      </c>
      <c r="P241" s="8">
        <v>0</v>
      </c>
      <c r="Q241" s="8">
        <v>0</v>
      </c>
      <c r="R241" s="8">
        <v>0</v>
      </c>
      <c r="S241" s="6">
        <v>0</v>
      </c>
      <c r="T241" s="6">
        <v>0</v>
      </c>
      <c r="U241" s="9">
        <f t="shared" si="31"/>
        <v>0</v>
      </c>
      <c r="V241" s="6"/>
      <c r="W241" s="6"/>
      <c r="X241" s="9">
        <f t="shared" si="32"/>
        <v>0</v>
      </c>
      <c r="Y241" s="10">
        <f t="shared" si="33"/>
        <v>0</v>
      </c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10">
        <f t="shared" si="34"/>
        <v>0</v>
      </c>
      <c r="AL241" s="297" t="str">
        <f t="shared" si="27"/>
        <v/>
      </c>
    </row>
    <row r="242" spans="2:38" ht="18.75" x14ac:dyDescent="0.3">
      <c r="B242" s="11">
        <v>293</v>
      </c>
      <c r="C242" s="6"/>
      <c r="D242" s="6">
        <v>0</v>
      </c>
      <c r="E242" s="6">
        <v>0</v>
      </c>
      <c r="F242" s="6">
        <v>0</v>
      </c>
      <c r="G242" s="7">
        <f t="shared" si="28"/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7">
        <f t="shared" si="29"/>
        <v>0</v>
      </c>
      <c r="N242" s="6">
        <f t="shared" si="30"/>
        <v>0</v>
      </c>
      <c r="O242" s="8">
        <v>0</v>
      </c>
      <c r="P242" s="8">
        <v>0</v>
      </c>
      <c r="Q242" s="8">
        <v>0</v>
      </c>
      <c r="R242" s="8">
        <v>0</v>
      </c>
      <c r="S242" s="6">
        <v>0</v>
      </c>
      <c r="T242" s="6">
        <v>0</v>
      </c>
      <c r="U242" s="9">
        <f t="shared" si="31"/>
        <v>0</v>
      </c>
      <c r="V242" s="6"/>
      <c r="W242" s="6"/>
      <c r="X242" s="9">
        <f t="shared" si="32"/>
        <v>0</v>
      </c>
      <c r="Y242" s="10">
        <f t="shared" si="33"/>
        <v>0</v>
      </c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10">
        <f t="shared" si="34"/>
        <v>0</v>
      </c>
      <c r="AL242" s="297" t="str">
        <f t="shared" si="27"/>
        <v/>
      </c>
    </row>
    <row r="243" spans="2:38" ht="18.75" x14ac:dyDescent="0.3">
      <c r="B243" s="11" t="s">
        <v>360</v>
      </c>
      <c r="C243" s="6"/>
      <c r="D243" s="6">
        <v>0</v>
      </c>
      <c r="E243" s="6">
        <v>0</v>
      </c>
      <c r="F243" s="6">
        <v>0</v>
      </c>
      <c r="G243" s="7">
        <f t="shared" si="28"/>
        <v>0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  <c r="M243" s="7">
        <f t="shared" si="29"/>
        <v>0</v>
      </c>
      <c r="N243" s="6">
        <f t="shared" si="30"/>
        <v>0</v>
      </c>
      <c r="O243" s="8">
        <v>0</v>
      </c>
      <c r="P243" s="8">
        <v>0</v>
      </c>
      <c r="Q243" s="8">
        <v>0</v>
      </c>
      <c r="R243" s="8">
        <v>0</v>
      </c>
      <c r="S243" s="6">
        <v>0</v>
      </c>
      <c r="T243" s="6">
        <v>0</v>
      </c>
      <c r="U243" s="9">
        <f t="shared" si="31"/>
        <v>0</v>
      </c>
      <c r="V243" s="6"/>
      <c r="W243" s="6"/>
      <c r="X243" s="9">
        <f t="shared" si="32"/>
        <v>0</v>
      </c>
      <c r="Y243" s="10">
        <f t="shared" si="33"/>
        <v>0</v>
      </c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10">
        <f t="shared" si="34"/>
        <v>0</v>
      </c>
      <c r="AL243" s="297" t="str">
        <f t="shared" si="27"/>
        <v/>
      </c>
    </row>
    <row r="244" spans="2:38" ht="18.75" x14ac:dyDescent="0.3">
      <c r="B244" s="11" t="s">
        <v>361</v>
      </c>
      <c r="C244" s="6"/>
      <c r="D244" s="6">
        <v>0</v>
      </c>
      <c r="E244" s="6">
        <v>0</v>
      </c>
      <c r="F244" s="6">
        <v>0</v>
      </c>
      <c r="G244" s="7">
        <f t="shared" si="28"/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7">
        <f t="shared" si="29"/>
        <v>0</v>
      </c>
      <c r="N244" s="6">
        <f t="shared" si="30"/>
        <v>0</v>
      </c>
      <c r="O244" s="8">
        <v>0</v>
      </c>
      <c r="P244" s="8">
        <v>0</v>
      </c>
      <c r="Q244" s="8">
        <v>0</v>
      </c>
      <c r="R244" s="8">
        <v>0</v>
      </c>
      <c r="S244" s="6">
        <v>0</v>
      </c>
      <c r="T244" s="6">
        <v>0</v>
      </c>
      <c r="U244" s="9">
        <f t="shared" si="31"/>
        <v>0</v>
      </c>
      <c r="V244" s="6"/>
      <c r="W244" s="6"/>
      <c r="X244" s="9">
        <f t="shared" si="32"/>
        <v>0</v>
      </c>
      <c r="Y244" s="10">
        <f t="shared" si="33"/>
        <v>0</v>
      </c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10">
        <f t="shared" si="34"/>
        <v>0</v>
      </c>
      <c r="AL244" s="297" t="str">
        <f t="shared" si="27"/>
        <v/>
      </c>
    </row>
    <row r="245" spans="2:38" ht="18.75" x14ac:dyDescent="0.3">
      <c r="B245" s="11" t="s">
        <v>362</v>
      </c>
      <c r="C245" s="6"/>
      <c r="D245" s="6">
        <v>0</v>
      </c>
      <c r="E245" s="6">
        <v>0</v>
      </c>
      <c r="F245" s="6">
        <v>0</v>
      </c>
      <c r="G245" s="7">
        <f t="shared" si="28"/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7">
        <f t="shared" si="29"/>
        <v>0</v>
      </c>
      <c r="N245" s="6">
        <f t="shared" si="30"/>
        <v>0</v>
      </c>
      <c r="O245" s="8">
        <v>0</v>
      </c>
      <c r="P245" s="8">
        <v>0</v>
      </c>
      <c r="Q245" s="8">
        <v>0</v>
      </c>
      <c r="R245" s="8">
        <v>0</v>
      </c>
      <c r="S245" s="6">
        <v>0</v>
      </c>
      <c r="T245" s="6">
        <v>0</v>
      </c>
      <c r="U245" s="9">
        <f t="shared" si="31"/>
        <v>0</v>
      </c>
      <c r="V245" s="6"/>
      <c r="W245" s="6"/>
      <c r="X245" s="9">
        <f t="shared" si="32"/>
        <v>0</v>
      </c>
      <c r="Y245" s="10">
        <f t="shared" si="33"/>
        <v>0</v>
      </c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10">
        <f t="shared" si="34"/>
        <v>0</v>
      </c>
      <c r="AL245" s="297" t="str">
        <f t="shared" si="27"/>
        <v/>
      </c>
    </row>
    <row r="246" spans="2:38" ht="18.75" x14ac:dyDescent="0.3">
      <c r="B246" s="11" t="s">
        <v>363</v>
      </c>
      <c r="C246" s="6"/>
      <c r="D246" s="6">
        <v>0</v>
      </c>
      <c r="E246" s="6">
        <v>0</v>
      </c>
      <c r="F246" s="6">
        <v>0</v>
      </c>
      <c r="G246" s="7">
        <f t="shared" si="28"/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7">
        <f t="shared" si="29"/>
        <v>0</v>
      </c>
      <c r="N246" s="6">
        <f t="shared" si="30"/>
        <v>0</v>
      </c>
      <c r="O246" s="8">
        <v>0</v>
      </c>
      <c r="P246" s="8">
        <v>0</v>
      </c>
      <c r="Q246" s="8">
        <v>0</v>
      </c>
      <c r="R246" s="8">
        <v>0</v>
      </c>
      <c r="S246" s="6">
        <v>0</v>
      </c>
      <c r="T246" s="6">
        <v>0</v>
      </c>
      <c r="U246" s="9">
        <f t="shared" si="31"/>
        <v>0</v>
      </c>
      <c r="V246" s="6"/>
      <c r="W246" s="6"/>
      <c r="X246" s="9">
        <f t="shared" si="32"/>
        <v>0</v>
      </c>
      <c r="Y246" s="10">
        <f t="shared" si="33"/>
        <v>0</v>
      </c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10">
        <f t="shared" si="34"/>
        <v>0</v>
      </c>
      <c r="AL246" s="297" t="str">
        <f t="shared" si="27"/>
        <v/>
      </c>
    </row>
    <row r="247" spans="2:38" ht="18.75" x14ac:dyDescent="0.3">
      <c r="B247" s="11">
        <v>294</v>
      </c>
      <c r="C247" s="6"/>
      <c r="D247" s="6">
        <v>0</v>
      </c>
      <c r="E247" s="6">
        <v>0</v>
      </c>
      <c r="F247" s="6">
        <v>0</v>
      </c>
      <c r="G247" s="7">
        <f t="shared" si="28"/>
        <v>0</v>
      </c>
      <c r="H247" s="6">
        <v>0</v>
      </c>
      <c r="I247" s="6">
        <v>0</v>
      </c>
      <c r="J247" s="6">
        <v>0</v>
      </c>
      <c r="K247" s="6">
        <v>0</v>
      </c>
      <c r="L247" s="6">
        <v>0</v>
      </c>
      <c r="M247" s="7">
        <f t="shared" si="29"/>
        <v>0</v>
      </c>
      <c r="N247" s="6">
        <f t="shared" si="30"/>
        <v>0</v>
      </c>
      <c r="O247" s="8">
        <v>0</v>
      </c>
      <c r="P247" s="8">
        <v>0</v>
      </c>
      <c r="Q247" s="8">
        <v>0</v>
      </c>
      <c r="R247" s="8">
        <v>0</v>
      </c>
      <c r="S247" s="6">
        <v>0</v>
      </c>
      <c r="T247" s="6">
        <v>0</v>
      </c>
      <c r="U247" s="9">
        <f t="shared" si="31"/>
        <v>0</v>
      </c>
      <c r="V247" s="6"/>
      <c r="W247" s="6"/>
      <c r="X247" s="9">
        <f t="shared" si="32"/>
        <v>0</v>
      </c>
      <c r="Y247" s="10">
        <f t="shared" si="33"/>
        <v>0</v>
      </c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10">
        <f t="shared" si="34"/>
        <v>0</v>
      </c>
      <c r="AL247" s="297" t="str">
        <f t="shared" si="27"/>
        <v/>
      </c>
    </row>
    <row r="248" spans="2:38" ht="18.75" x14ac:dyDescent="0.3">
      <c r="B248" s="11">
        <v>295</v>
      </c>
      <c r="C248" s="6"/>
      <c r="D248" s="6">
        <v>0</v>
      </c>
      <c r="E248" s="6">
        <v>0</v>
      </c>
      <c r="F248" s="6">
        <v>0</v>
      </c>
      <c r="G248" s="7">
        <f t="shared" si="28"/>
        <v>0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  <c r="M248" s="7">
        <f t="shared" si="29"/>
        <v>0</v>
      </c>
      <c r="N248" s="6">
        <f t="shared" si="30"/>
        <v>0</v>
      </c>
      <c r="O248" s="8">
        <v>0</v>
      </c>
      <c r="P248" s="8">
        <v>0</v>
      </c>
      <c r="Q248" s="8">
        <v>0</v>
      </c>
      <c r="R248" s="8">
        <v>0</v>
      </c>
      <c r="S248" s="6">
        <v>0</v>
      </c>
      <c r="T248" s="6">
        <v>0</v>
      </c>
      <c r="U248" s="9">
        <f t="shared" si="31"/>
        <v>0</v>
      </c>
      <c r="V248" s="6"/>
      <c r="W248" s="6"/>
      <c r="X248" s="9">
        <f t="shared" si="32"/>
        <v>0</v>
      </c>
      <c r="Y248" s="10">
        <f t="shared" si="33"/>
        <v>0</v>
      </c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10">
        <f t="shared" si="34"/>
        <v>0</v>
      </c>
      <c r="AL248" s="297" t="str">
        <f t="shared" si="27"/>
        <v/>
      </c>
    </row>
    <row r="249" spans="2:38" ht="18.75" x14ac:dyDescent="0.3">
      <c r="B249" s="11" t="s">
        <v>92</v>
      </c>
      <c r="C249" s="6"/>
      <c r="D249" s="6">
        <v>0</v>
      </c>
      <c r="E249" s="6">
        <v>0</v>
      </c>
      <c r="F249" s="6">
        <v>0</v>
      </c>
      <c r="G249" s="7">
        <f t="shared" si="28"/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7">
        <f t="shared" si="29"/>
        <v>0</v>
      </c>
      <c r="N249" s="6">
        <f t="shared" si="30"/>
        <v>0</v>
      </c>
      <c r="O249" s="8">
        <v>0</v>
      </c>
      <c r="P249" s="8">
        <v>0</v>
      </c>
      <c r="Q249" s="8">
        <v>0</v>
      </c>
      <c r="R249" s="8">
        <v>0</v>
      </c>
      <c r="S249" s="6">
        <v>0</v>
      </c>
      <c r="T249" s="6">
        <v>0</v>
      </c>
      <c r="U249" s="9">
        <f t="shared" si="31"/>
        <v>0</v>
      </c>
      <c r="V249" s="6"/>
      <c r="W249" s="6"/>
      <c r="X249" s="9">
        <f t="shared" si="32"/>
        <v>0</v>
      </c>
      <c r="Y249" s="10">
        <f t="shared" si="33"/>
        <v>0</v>
      </c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10">
        <f t="shared" si="34"/>
        <v>0</v>
      </c>
      <c r="AL249" s="297" t="str">
        <f t="shared" si="27"/>
        <v/>
      </c>
    </row>
    <row r="250" spans="2:38" ht="18.75" x14ac:dyDescent="0.3">
      <c r="B250" s="11" t="s">
        <v>364</v>
      </c>
      <c r="C250" s="6"/>
      <c r="D250" s="6">
        <v>0</v>
      </c>
      <c r="E250" s="6">
        <v>0</v>
      </c>
      <c r="F250" s="6">
        <v>0</v>
      </c>
      <c r="G250" s="7">
        <f t="shared" si="28"/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7">
        <f t="shared" si="29"/>
        <v>0</v>
      </c>
      <c r="N250" s="6">
        <f t="shared" si="30"/>
        <v>0</v>
      </c>
      <c r="O250" s="8">
        <v>0</v>
      </c>
      <c r="P250" s="8">
        <v>0</v>
      </c>
      <c r="Q250" s="8">
        <v>0</v>
      </c>
      <c r="R250" s="8">
        <v>0</v>
      </c>
      <c r="S250" s="6">
        <v>0</v>
      </c>
      <c r="T250" s="6">
        <v>0</v>
      </c>
      <c r="U250" s="9">
        <f t="shared" si="31"/>
        <v>0</v>
      </c>
      <c r="V250" s="6"/>
      <c r="W250" s="6"/>
      <c r="X250" s="9">
        <f t="shared" si="32"/>
        <v>0</v>
      </c>
      <c r="Y250" s="10">
        <f t="shared" si="33"/>
        <v>0</v>
      </c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10">
        <f t="shared" si="34"/>
        <v>0</v>
      </c>
      <c r="AL250" s="297" t="str">
        <f t="shared" si="27"/>
        <v/>
      </c>
    </row>
    <row r="251" spans="2:38" ht="18.75" x14ac:dyDescent="0.3">
      <c r="B251" s="11">
        <v>296</v>
      </c>
      <c r="C251" s="6"/>
      <c r="D251" s="6">
        <v>0</v>
      </c>
      <c r="E251" s="6">
        <v>0</v>
      </c>
      <c r="F251" s="6">
        <v>0</v>
      </c>
      <c r="G251" s="7">
        <f t="shared" si="28"/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7">
        <f t="shared" si="29"/>
        <v>0</v>
      </c>
      <c r="N251" s="6">
        <f t="shared" si="30"/>
        <v>0</v>
      </c>
      <c r="O251" s="8">
        <v>0</v>
      </c>
      <c r="P251" s="8">
        <v>0</v>
      </c>
      <c r="Q251" s="8">
        <v>0</v>
      </c>
      <c r="R251" s="8">
        <v>0</v>
      </c>
      <c r="S251" s="6">
        <v>0</v>
      </c>
      <c r="T251" s="6">
        <v>0</v>
      </c>
      <c r="U251" s="9">
        <f t="shared" si="31"/>
        <v>0</v>
      </c>
      <c r="V251" s="6"/>
      <c r="W251" s="6"/>
      <c r="X251" s="9">
        <f t="shared" si="32"/>
        <v>0</v>
      </c>
      <c r="Y251" s="10">
        <f t="shared" si="33"/>
        <v>0</v>
      </c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10">
        <f t="shared" si="34"/>
        <v>0</v>
      </c>
      <c r="AL251" s="297" t="str">
        <f t="shared" si="27"/>
        <v/>
      </c>
    </row>
    <row r="252" spans="2:38" ht="18.75" x14ac:dyDescent="0.3">
      <c r="B252" s="11">
        <v>298</v>
      </c>
      <c r="C252" s="6"/>
      <c r="D252" s="6">
        <v>0</v>
      </c>
      <c r="E252" s="6">
        <v>0</v>
      </c>
      <c r="F252" s="6">
        <v>0</v>
      </c>
      <c r="G252" s="7">
        <f t="shared" si="28"/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7">
        <f t="shared" si="29"/>
        <v>0</v>
      </c>
      <c r="N252" s="6">
        <f t="shared" si="30"/>
        <v>0</v>
      </c>
      <c r="O252" s="8">
        <v>0</v>
      </c>
      <c r="P252" s="8">
        <v>0</v>
      </c>
      <c r="Q252" s="8">
        <v>0</v>
      </c>
      <c r="R252" s="8">
        <v>0</v>
      </c>
      <c r="S252" s="6">
        <v>0</v>
      </c>
      <c r="T252" s="6">
        <v>0</v>
      </c>
      <c r="U252" s="9">
        <f t="shared" si="31"/>
        <v>0</v>
      </c>
      <c r="V252" s="6"/>
      <c r="W252" s="6"/>
      <c r="X252" s="9">
        <f t="shared" si="32"/>
        <v>0</v>
      </c>
      <c r="Y252" s="10">
        <f t="shared" si="33"/>
        <v>0</v>
      </c>
      <c r="Z252" s="6">
        <v>1</v>
      </c>
      <c r="AA252" s="6"/>
      <c r="AB252" s="6">
        <v>1</v>
      </c>
      <c r="AC252" s="6"/>
      <c r="AD252" s="6"/>
      <c r="AE252" s="6"/>
      <c r="AF252" s="6"/>
      <c r="AG252" s="6"/>
      <c r="AH252" s="6"/>
      <c r="AI252" s="6"/>
      <c r="AJ252" s="6">
        <v>1</v>
      </c>
      <c r="AK252" s="10">
        <f t="shared" si="34"/>
        <v>3</v>
      </c>
      <c r="AL252" s="297" t="str">
        <f t="shared" si="27"/>
        <v/>
      </c>
    </row>
    <row r="253" spans="2:38" ht="18.75" x14ac:dyDescent="0.3">
      <c r="B253" s="11">
        <v>299</v>
      </c>
      <c r="C253" s="6"/>
      <c r="D253" s="6">
        <v>0</v>
      </c>
      <c r="E253" s="6">
        <v>0</v>
      </c>
      <c r="F253" s="6">
        <v>0</v>
      </c>
      <c r="G253" s="7">
        <f t="shared" si="28"/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7">
        <f t="shared" si="29"/>
        <v>0</v>
      </c>
      <c r="N253" s="6">
        <f t="shared" si="30"/>
        <v>0</v>
      </c>
      <c r="O253" s="8">
        <v>0</v>
      </c>
      <c r="P253" s="8">
        <v>0</v>
      </c>
      <c r="Q253" s="8">
        <v>0</v>
      </c>
      <c r="R253" s="8">
        <v>0</v>
      </c>
      <c r="S253" s="6">
        <v>0</v>
      </c>
      <c r="T253" s="6">
        <v>0</v>
      </c>
      <c r="U253" s="9">
        <f t="shared" si="31"/>
        <v>0</v>
      </c>
      <c r="V253" s="6"/>
      <c r="W253" s="6"/>
      <c r="X253" s="9">
        <f t="shared" si="32"/>
        <v>0</v>
      </c>
      <c r="Y253" s="10">
        <f t="shared" si="33"/>
        <v>0</v>
      </c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10">
        <f t="shared" si="34"/>
        <v>0</v>
      </c>
      <c r="AL253" s="297" t="str">
        <f t="shared" si="27"/>
        <v/>
      </c>
    </row>
    <row r="254" spans="2:38" ht="18.75" x14ac:dyDescent="0.3">
      <c r="B254" s="11">
        <v>300</v>
      </c>
      <c r="C254" s="6">
        <v>1</v>
      </c>
      <c r="D254" s="6">
        <v>3</v>
      </c>
      <c r="E254" s="6">
        <v>0</v>
      </c>
      <c r="F254" s="6">
        <v>0</v>
      </c>
      <c r="G254" s="7">
        <f t="shared" si="28"/>
        <v>4</v>
      </c>
      <c r="H254" s="6">
        <v>3</v>
      </c>
      <c r="I254" s="6">
        <v>0</v>
      </c>
      <c r="J254" s="6">
        <v>0</v>
      </c>
      <c r="K254" s="6">
        <v>0</v>
      </c>
      <c r="L254" s="6">
        <v>0</v>
      </c>
      <c r="M254" s="7">
        <f t="shared" si="29"/>
        <v>3</v>
      </c>
      <c r="N254" s="6">
        <f t="shared" si="30"/>
        <v>1</v>
      </c>
      <c r="O254" s="8">
        <v>3</v>
      </c>
      <c r="P254" s="8">
        <v>0</v>
      </c>
      <c r="Q254" s="8">
        <v>0</v>
      </c>
      <c r="R254" s="8">
        <v>0</v>
      </c>
      <c r="S254" s="6">
        <v>0</v>
      </c>
      <c r="T254" s="6">
        <v>1</v>
      </c>
      <c r="U254" s="9">
        <f t="shared" si="31"/>
        <v>1</v>
      </c>
      <c r="V254" s="6"/>
      <c r="W254" s="6"/>
      <c r="X254" s="9">
        <f t="shared" si="32"/>
        <v>0</v>
      </c>
      <c r="Y254" s="10">
        <f t="shared" si="33"/>
        <v>1</v>
      </c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>
        <v>1</v>
      </c>
      <c r="AK254" s="10">
        <f t="shared" si="34"/>
        <v>1</v>
      </c>
      <c r="AL254" s="297" t="str">
        <f t="shared" si="27"/>
        <v/>
      </c>
    </row>
    <row r="255" spans="2:38" ht="18.75" x14ac:dyDescent="0.3">
      <c r="B255" s="11">
        <v>301</v>
      </c>
      <c r="C255" s="6">
        <v>1</v>
      </c>
      <c r="D255" s="6">
        <v>1</v>
      </c>
      <c r="E255" s="6">
        <v>0</v>
      </c>
      <c r="F255" s="6">
        <v>0</v>
      </c>
      <c r="G255" s="7">
        <f t="shared" si="28"/>
        <v>2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7">
        <f t="shared" si="29"/>
        <v>0</v>
      </c>
      <c r="N255" s="6">
        <f t="shared" si="30"/>
        <v>2</v>
      </c>
      <c r="O255" s="8">
        <v>0</v>
      </c>
      <c r="P255" s="8">
        <v>0</v>
      </c>
      <c r="Q255" s="8">
        <v>0</v>
      </c>
      <c r="R255" s="8">
        <v>0</v>
      </c>
      <c r="S255" s="6">
        <v>0</v>
      </c>
      <c r="T255" s="6">
        <v>0</v>
      </c>
      <c r="U255" s="9">
        <f t="shared" si="31"/>
        <v>0</v>
      </c>
      <c r="V255" s="6"/>
      <c r="W255" s="6"/>
      <c r="X255" s="9">
        <f t="shared" si="32"/>
        <v>0</v>
      </c>
      <c r="Y255" s="10">
        <f t="shared" si="33"/>
        <v>0</v>
      </c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10">
        <f t="shared" si="34"/>
        <v>0</v>
      </c>
      <c r="AL255" s="297" t="str">
        <f t="shared" si="27"/>
        <v/>
      </c>
    </row>
    <row r="256" spans="2:38" ht="18.75" x14ac:dyDescent="0.3">
      <c r="B256" s="11">
        <v>302</v>
      </c>
      <c r="C256" s="6"/>
      <c r="D256" s="6">
        <v>0</v>
      </c>
      <c r="E256" s="6">
        <v>0</v>
      </c>
      <c r="F256" s="6">
        <v>0</v>
      </c>
      <c r="G256" s="7">
        <f t="shared" si="28"/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7">
        <f t="shared" si="29"/>
        <v>0</v>
      </c>
      <c r="N256" s="6">
        <f t="shared" si="30"/>
        <v>0</v>
      </c>
      <c r="O256" s="8">
        <v>0</v>
      </c>
      <c r="P256" s="8">
        <v>0</v>
      </c>
      <c r="Q256" s="8">
        <v>0</v>
      </c>
      <c r="R256" s="8">
        <v>0</v>
      </c>
      <c r="S256" s="6">
        <v>0</v>
      </c>
      <c r="T256" s="6">
        <v>0</v>
      </c>
      <c r="U256" s="9">
        <f t="shared" si="31"/>
        <v>0</v>
      </c>
      <c r="V256" s="6"/>
      <c r="W256" s="6"/>
      <c r="X256" s="9">
        <f t="shared" si="32"/>
        <v>0</v>
      </c>
      <c r="Y256" s="10">
        <f t="shared" si="33"/>
        <v>0</v>
      </c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10">
        <f t="shared" si="34"/>
        <v>0</v>
      </c>
      <c r="AL256" s="297" t="str">
        <f t="shared" si="27"/>
        <v/>
      </c>
    </row>
    <row r="257" spans="2:38" ht="18.75" x14ac:dyDescent="0.3">
      <c r="B257" s="11">
        <v>303</v>
      </c>
      <c r="C257" s="6"/>
      <c r="D257" s="6">
        <v>0</v>
      </c>
      <c r="E257" s="6">
        <v>0</v>
      </c>
      <c r="F257" s="6">
        <v>0</v>
      </c>
      <c r="G257" s="7">
        <f t="shared" si="28"/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7">
        <f t="shared" si="29"/>
        <v>0</v>
      </c>
      <c r="N257" s="6">
        <f t="shared" si="30"/>
        <v>0</v>
      </c>
      <c r="O257" s="8">
        <v>0</v>
      </c>
      <c r="P257" s="8">
        <v>0</v>
      </c>
      <c r="Q257" s="8">
        <v>0</v>
      </c>
      <c r="R257" s="8">
        <v>0</v>
      </c>
      <c r="S257" s="6">
        <v>0</v>
      </c>
      <c r="T257" s="6">
        <v>0</v>
      </c>
      <c r="U257" s="9">
        <f t="shared" si="31"/>
        <v>0</v>
      </c>
      <c r="V257" s="6"/>
      <c r="W257" s="6"/>
      <c r="X257" s="9">
        <f t="shared" si="32"/>
        <v>0</v>
      </c>
      <c r="Y257" s="10">
        <f t="shared" si="33"/>
        <v>0</v>
      </c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10">
        <f t="shared" si="34"/>
        <v>0</v>
      </c>
      <c r="AL257" s="297" t="str">
        <f t="shared" si="27"/>
        <v/>
      </c>
    </row>
    <row r="258" spans="2:38" ht="18.75" x14ac:dyDescent="0.3">
      <c r="B258" s="11">
        <v>304</v>
      </c>
      <c r="C258" s="6"/>
      <c r="D258" s="6">
        <v>0</v>
      </c>
      <c r="E258" s="6">
        <v>0</v>
      </c>
      <c r="F258" s="6">
        <v>0</v>
      </c>
      <c r="G258" s="7">
        <f t="shared" si="28"/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7">
        <f t="shared" si="29"/>
        <v>0</v>
      </c>
      <c r="N258" s="6">
        <f t="shared" si="30"/>
        <v>0</v>
      </c>
      <c r="O258" s="8">
        <v>0</v>
      </c>
      <c r="P258" s="8">
        <v>0</v>
      </c>
      <c r="Q258" s="8">
        <v>0</v>
      </c>
      <c r="R258" s="8">
        <v>0</v>
      </c>
      <c r="S258" s="6">
        <v>0</v>
      </c>
      <c r="T258" s="6">
        <v>0</v>
      </c>
      <c r="U258" s="9">
        <f t="shared" si="31"/>
        <v>0</v>
      </c>
      <c r="V258" s="6"/>
      <c r="W258" s="6"/>
      <c r="X258" s="9">
        <f t="shared" si="32"/>
        <v>0</v>
      </c>
      <c r="Y258" s="10">
        <f t="shared" si="33"/>
        <v>0</v>
      </c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10">
        <f t="shared" si="34"/>
        <v>0</v>
      </c>
      <c r="AL258" s="297" t="str">
        <f t="shared" si="27"/>
        <v/>
      </c>
    </row>
    <row r="259" spans="2:38" ht="18.75" x14ac:dyDescent="0.3">
      <c r="B259" s="11">
        <v>305</v>
      </c>
      <c r="C259" s="6"/>
      <c r="D259" s="6">
        <v>5</v>
      </c>
      <c r="E259" s="6">
        <v>0</v>
      </c>
      <c r="F259" s="6">
        <v>0</v>
      </c>
      <c r="G259" s="7">
        <f t="shared" si="28"/>
        <v>5</v>
      </c>
      <c r="H259" s="6">
        <v>4</v>
      </c>
      <c r="I259" s="6">
        <v>1</v>
      </c>
      <c r="J259" s="6">
        <v>0</v>
      </c>
      <c r="K259" s="6">
        <v>0</v>
      </c>
      <c r="L259" s="6">
        <v>0</v>
      </c>
      <c r="M259" s="7">
        <f t="shared" si="29"/>
        <v>5</v>
      </c>
      <c r="N259" s="6">
        <f t="shared" si="30"/>
        <v>0</v>
      </c>
      <c r="O259" s="8">
        <v>4</v>
      </c>
      <c r="P259" s="8">
        <v>1</v>
      </c>
      <c r="Q259" s="8">
        <v>0</v>
      </c>
      <c r="R259" s="8">
        <v>0</v>
      </c>
      <c r="S259" s="6">
        <v>0</v>
      </c>
      <c r="T259" s="6">
        <v>0</v>
      </c>
      <c r="U259" s="9">
        <f t="shared" si="31"/>
        <v>0</v>
      </c>
      <c r="V259" s="6"/>
      <c r="W259" s="6"/>
      <c r="X259" s="9">
        <f t="shared" si="32"/>
        <v>0</v>
      </c>
      <c r="Y259" s="10">
        <f t="shared" si="33"/>
        <v>0</v>
      </c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10">
        <f t="shared" si="34"/>
        <v>0</v>
      </c>
      <c r="AL259" s="297" t="str">
        <f t="shared" si="27"/>
        <v/>
      </c>
    </row>
    <row r="260" spans="2:38" ht="18.75" x14ac:dyDescent="0.3">
      <c r="B260" s="11" t="s">
        <v>383</v>
      </c>
      <c r="C260" s="6"/>
      <c r="D260" s="6">
        <v>0</v>
      </c>
      <c r="E260" s="6">
        <v>0</v>
      </c>
      <c r="F260" s="6">
        <v>0</v>
      </c>
      <c r="G260" s="7">
        <f t="shared" si="28"/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7">
        <f t="shared" si="29"/>
        <v>0</v>
      </c>
      <c r="N260" s="6">
        <f t="shared" si="30"/>
        <v>0</v>
      </c>
      <c r="O260" s="8">
        <v>0</v>
      </c>
      <c r="P260" s="8">
        <v>0</v>
      </c>
      <c r="Q260" s="8">
        <v>0</v>
      </c>
      <c r="R260" s="8">
        <v>0</v>
      </c>
      <c r="S260" s="6">
        <v>0</v>
      </c>
      <c r="T260" s="6">
        <v>0</v>
      </c>
      <c r="U260" s="9">
        <f t="shared" si="31"/>
        <v>0</v>
      </c>
      <c r="V260" s="6"/>
      <c r="W260" s="6"/>
      <c r="X260" s="9">
        <f t="shared" si="32"/>
        <v>0</v>
      </c>
      <c r="Y260" s="10">
        <f t="shared" si="33"/>
        <v>0</v>
      </c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10">
        <f t="shared" si="34"/>
        <v>0</v>
      </c>
      <c r="AL260" s="297" t="str">
        <f t="shared" si="27"/>
        <v/>
      </c>
    </row>
    <row r="261" spans="2:38" ht="18.75" x14ac:dyDescent="0.3">
      <c r="B261" s="11" t="s">
        <v>93</v>
      </c>
      <c r="C261" s="6"/>
      <c r="D261" s="6">
        <v>0</v>
      </c>
      <c r="E261" s="6">
        <v>0</v>
      </c>
      <c r="F261" s="6">
        <v>0</v>
      </c>
      <c r="G261" s="7">
        <f t="shared" si="28"/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7">
        <f t="shared" si="29"/>
        <v>0</v>
      </c>
      <c r="N261" s="6">
        <f t="shared" si="30"/>
        <v>0</v>
      </c>
      <c r="O261" s="8">
        <v>0</v>
      </c>
      <c r="P261" s="8">
        <v>0</v>
      </c>
      <c r="Q261" s="8">
        <v>0</v>
      </c>
      <c r="R261" s="8">
        <v>0</v>
      </c>
      <c r="S261" s="6">
        <v>0</v>
      </c>
      <c r="T261" s="6">
        <v>0</v>
      </c>
      <c r="U261" s="9">
        <f t="shared" si="31"/>
        <v>0</v>
      </c>
      <c r="V261" s="6"/>
      <c r="W261" s="6"/>
      <c r="X261" s="9">
        <f t="shared" si="32"/>
        <v>0</v>
      </c>
      <c r="Y261" s="10">
        <f t="shared" si="33"/>
        <v>0</v>
      </c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10">
        <f t="shared" si="34"/>
        <v>0</v>
      </c>
      <c r="AL261" s="297" t="str">
        <f t="shared" si="27"/>
        <v/>
      </c>
    </row>
    <row r="262" spans="2:38" ht="18.75" x14ac:dyDescent="0.3">
      <c r="B262" s="11" t="s">
        <v>94</v>
      </c>
      <c r="C262" s="6"/>
      <c r="D262" s="6">
        <v>0</v>
      </c>
      <c r="E262" s="6">
        <v>0</v>
      </c>
      <c r="F262" s="6">
        <v>0</v>
      </c>
      <c r="G262" s="7">
        <f t="shared" si="28"/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7">
        <f t="shared" si="29"/>
        <v>0</v>
      </c>
      <c r="N262" s="6">
        <f t="shared" si="30"/>
        <v>0</v>
      </c>
      <c r="O262" s="8">
        <v>0</v>
      </c>
      <c r="P262" s="8">
        <v>0</v>
      </c>
      <c r="Q262" s="8">
        <v>0</v>
      </c>
      <c r="R262" s="8">
        <v>0</v>
      </c>
      <c r="S262" s="6">
        <v>0</v>
      </c>
      <c r="T262" s="6">
        <v>0</v>
      </c>
      <c r="U262" s="9">
        <f t="shared" si="31"/>
        <v>0</v>
      </c>
      <c r="V262" s="6"/>
      <c r="W262" s="6"/>
      <c r="X262" s="9">
        <f t="shared" si="32"/>
        <v>0</v>
      </c>
      <c r="Y262" s="10">
        <f t="shared" si="33"/>
        <v>0</v>
      </c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10">
        <f t="shared" si="34"/>
        <v>0</v>
      </c>
      <c r="AL262" s="297" t="str">
        <f t="shared" ref="AL262:AL325" si="35">IF(M262=O262+P262+Q262+R262,"","Kujdes")</f>
        <v/>
      </c>
    </row>
    <row r="263" spans="2:38" ht="18.75" x14ac:dyDescent="0.3">
      <c r="B263" s="11">
        <v>309</v>
      </c>
      <c r="C263" s="6"/>
      <c r="D263" s="6">
        <v>1</v>
      </c>
      <c r="E263" s="6">
        <v>0</v>
      </c>
      <c r="F263" s="6">
        <v>0</v>
      </c>
      <c r="G263" s="7">
        <f t="shared" ref="G263:G302" si="36">SUM(C263:F263)</f>
        <v>1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7">
        <f t="shared" ref="M263:M302" si="37">SUM(H263:L263)</f>
        <v>0</v>
      </c>
      <c r="N263" s="6">
        <f t="shared" ref="N263:N302" si="38">G263-M263</f>
        <v>1</v>
      </c>
      <c r="O263" s="8">
        <v>0</v>
      </c>
      <c r="P263" s="8">
        <v>0</v>
      </c>
      <c r="Q263" s="8">
        <v>0</v>
      </c>
      <c r="R263" s="8">
        <v>0</v>
      </c>
      <c r="S263" s="6">
        <v>0</v>
      </c>
      <c r="T263" s="6">
        <v>0</v>
      </c>
      <c r="U263" s="9">
        <f t="shared" ref="U263:U302" si="39">SUM(S263:T263)</f>
        <v>0</v>
      </c>
      <c r="V263" s="6"/>
      <c r="W263" s="6"/>
      <c r="X263" s="9">
        <f t="shared" ref="X263:X302" si="40">SUM(V263:W263)</f>
        <v>0</v>
      </c>
      <c r="Y263" s="10">
        <f t="shared" ref="Y263:Y302" si="41">SUM(U263+X263)</f>
        <v>0</v>
      </c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10">
        <f t="shared" ref="AK263:AK302" si="42">SUM(Z263:AJ263)</f>
        <v>0</v>
      </c>
      <c r="AL263" s="297" t="str">
        <f t="shared" si="35"/>
        <v/>
      </c>
    </row>
    <row r="264" spans="2:38" ht="18.75" x14ac:dyDescent="0.3">
      <c r="B264" s="11">
        <v>311</v>
      </c>
      <c r="C264" s="6"/>
      <c r="D264" s="6">
        <v>2</v>
      </c>
      <c r="E264" s="6">
        <v>0</v>
      </c>
      <c r="F264" s="6">
        <v>0</v>
      </c>
      <c r="G264" s="7">
        <f t="shared" si="36"/>
        <v>2</v>
      </c>
      <c r="H264" s="6">
        <v>2</v>
      </c>
      <c r="I264" s="6">
        <v>0</v>
      </c>
      <c r="J264" s="6">
        <v>0</v>
      </c>
      <c r="K264" s="6">
        <v>0</v>
      </c>
      <c r="L264" s="6">
        <v>0</v>
      </c>
      <c r="M264" s="7">
        <f t="shared" si="37"/>
        <v>2</v>
      </c>
      <c r="N264" s="6">
        <f t="shared" si="38"/>
        <v>0</v>
      </c>
      <c r="O264" s="8">
        <v>2</v>
      </c>
      <c r="P264" s="8">
        <v>0</v>
      </c>
      <c r="Q264" s="8">
        <v>0</v>
      </c>
      <c r="R264" s="8">
        <v>0</v>
      </c>
      <c r="S264" s="6">
        <v>0</v>
      </c>
      <c r="T264" s="6">
        <v>0</v>
      </c>
      <c r="U264" s="9">
        <f t="shared" si="39"/>
        <v>0</v>
      </c>
      <c r="V264" s="6"/>
      <c r="W264" s="6"/>
      <c r="X264" s="9">
        <f t="shared" si="40"/>
        <v>0</v>
      </c>
      <c r="Y264" s="10">
        <f t="shared" si="41"/>
        <v>0</v>
      </c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10">
        <f t="shared" si="42"/>
        <v>0</v>
      </c>
      <c r="AL264" s="297" t="str">
        <f t="shared" si="35"/>
        <v/>
      </c>
    </row>
    <row r="265" spans="2:38" ht="18.75" x14ac:dyDescent="0.3">
      <c r="B265" s="11">
        <v>312</v>
      </c>
      <c r="C265" s="6"/>
      <c r="D265" s="6">
        <v>0</v>
      </c>
      <c r="E265" s="6">
        <v>0</v>
      </c>
      <c r="F265" s="6">
        <v>0</v>
      </c>
      <c r="G265" s="7">
        <f t="shared" si="36"/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7">
        <f t="shared" si="37"/>
        <v>0</v>
      </c>
      <c r="N265" s="6">
        <f t="shared" si="38"/>
        <v>0</v>
      </c>
      <c r="O265" s="8">
        <v>0</v>
      </c>
      <c r="P265" s="8">
        <v>0</v>
      </c>
      <c r="Q265" s="8">
        <v>0</v>
      </c>
      <c r="R265" s="8">
        <v>0</v>
      </c>
      <c r="S265" s="6">
        <v>0</v>
      </c>
      <c r="T265" s="6">
        <v>0</v>
      </c>
      <c r="U265" s="9">
        <f t="shared" si="39"/>
        <v>0</v>
      </c>
      <c r="V265" s="6"/>
      <c r="W265" s="6"/>
      <c r="X265" s="9">
        <f t="shared" si="40"/>
        <v>0</v>
      </c>
      <c r="Y265" s="10">
        <f t="shared" si="41"/>
        <v>0</v>
      </c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10">
        <f t="shared" si="42"/>
        <v>0</v>
      </c>
      <c r="AL265" s="297" t="str">
        <f t="shared" si="35"/>
        <v/>
      </c>
    </row>
    <row r="266" spans="2:38" ht="18.75" x14ac:dyDescent="0.3">
      <c r="B266" s="11" t="s">
        <v>95</v>
      </c>
      <c r="C266" s="6"/>
      <c r="D266" s="6">
        <v>0</v>
      </c>
      <c r="E266" s="6">
        <v>0</v>
      </c>
      <c r="F266" s="6">
        <v>0</v>
      </c>
      <c r="G266" s="7">
        <f t="shared" si="36"/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7">
        <f t="shared" si="37"/>
        <v>0</v>
      </c>
      <c r="N266" s="6">
        <f t="shared" si="38"/>
        <v>0</v>
      </c>
      <c r="O266" s="8">
        <v>0</v>
      </c>
      <c r="P266" s="8">
        <v>0</v>
      </c>
      <c r="Q266" s="8">
        <v>0</v>
      </c>
      <c r="R266" s="8">
        <v>0</v>
      </c>
      <c r="S266" s="6">
        <v>0</v>
      </c>
      <c r="T266" s="6">
        <v>0</v>
      </c>
      <c r="U266" s="9">
        <f t="shared" si="39"/>
        <v>0</v>
      </c>
      <c r="V266" s="6"/>
      <c r="W266" s="6"/>
      <c r="X266" s="9">
        <f t="shared" si="40"/>
        <v>0</v>
      </c>
      <c r="Y266" s="10">
        <f t="shared" si="41"/>
        <v>0</v>
      </c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10">
        <f t="shared" si="42"/>
        <v>0</v>
      </c>
      <c r="AL266" s="297" t="str">
        <f t="shared" si="35"/>
        <v/>
      </c>
    </row>
    <row r="267" spans="2:38" ht="18.75" x14ac:dyDescent="0.3">
      <c r="B267" s="11">
        <v>313</v>
      </c>
      <c r="C267" s="6"/>
      <c r="D267" s="6">
        <v>0</v>
      </c>
      <c r="E267" s="6">
        <v>0</v>
      </c>
      <c r="F267" s="6">
        <v>0</v>
      </c>
      <c r="G267" s="7">
        <f t="shared" si="36"/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7">
        <f t="shared" si="37"/>
        <v>0</v>
      </c>
      <c r="N267" s="6">
        <f t="shared" si="38"/>
        <v>0</v>
      </c>
      <c r="O267" s="8">
        <v>0</v>
      </c>
      <c r="P267" s="8">
        <v>0</v>
      </c>
      <c r="Q267" s="8">
        <v>0</v>
      </c>
      <c r="R267" s="8">
        <v>0</v>
      </c>
      <c r="S267" s="6">
        <v>0</v>
      </c>
      <c r="T267" s="6">
        <v>0</v>
      </c>
      <c r="U267" s="9">
        <f t="shared" si="39"/>
        <v>0</v>
      </c>
      <c r="V267" s="6"/>
      <c r="W267" s="6"/>
      <c r="X267" s="9">
        <f t="shared" si="40"/>
        <v>0</v>
      </c>
      <c r="Y267" s="10">
        <f t="shared" si="41"/>
        <v>0</v>
      </c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10">
        <f t="shared" si="42"/>
        <v>0</v>
      </c>
      <c r="AL267" s="297" t="str">
        <f t="shared" si="35"/>
        <v/>
      </c>
    </row>
    <row r="268" spans="2:38" ht="18.75" x14ac:dyDescent="0.3">
      <c r="B268" s="11" t="s">
        <v>96</v>
      </c>
      <c r="C268" s="6"/>
      <c r="D268" s="6">
        <v>0</v>
      </c>
      <c r="E268" s="6">
        <v>0</v>
      </c>
      <c r="F268" s="6">
        <v>0</v>
      </c>
      <c r="G268" s="7">
        <f t="shared" si="36"/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7">
        <f t="shared" si="37"/>
        <v>0</v>
      </c>
      <c r="N268" s="6">
        <f t="shared" si="38"/>
        <v>0</v>
      </c>
      <c r="O268" s="8">
        <v>0</v>
      </c>
      <c r="P268" s="8">
        <v>0</v>
      </c>
      <c r="Q268" s="8">
        <v>0</v>
      </c>
      <c r="R268" s="8">
        <v>0</v>
      </c>
      <c r="S268" s="6">
        <v>0</v>
      </c>
      <c r="T268" s="6">
        <v>0</v>
      </c>
      <c r="U268" s="9">
        <f t="shared" si="39"/>
        <v>0</v>
      </c>
      <c r="V268" s="6"/>
      <c r="W268" s="6"/>
      <c r="X268" s="9">
        <f t="shared" si="40"/>
        <v>0</v>
      </c>
      <c r="Y268" s="10">
        <f t="shared" si="41"/>
        <v>0</v>
      </c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10">
        <f t="shared" si="42"/>
        <v>0</v>
      </c>
      <c r="AL268" s="297" t="str">
        <f t="shared" si="35"/>
        <v/>
      </c>
    </row>
    <row r="269" spans="2:38" ht="18.75" x14ac:dyDescent="0.3">
      <c r="B269" s="11" t="s">
        <v>97</v>
      </c>
      <c r="C269" s="6"/>
      <c r="D269" s="6">
        <v>0</v>
      </c>
      <c r="E269" s="6">
        <v>0</v>
      </c>
      <c r="F269" s="6">
        <v>0</v>
      </c>
      <c r="G269" s="7">
        <f t="shared" si="36"/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7">
        <f t="shared" si="37"/>
        <v>0</v>
      </c>
      <c r="N269" s="6">
        <f t="shared" si="38"/>
        <v>0</v>
      </c>
      <c r="O269" s="8">
        <v>0</v>
      </c>
      <c r="P269" s="8">
        <v>0</v>
      </c>
      <c r="Q269" s="8">
        <v>0</v>
      </c>
      <c r="R269" s="8">
        <v>0</v>
      </c>
      <c r="S269" s="6">
        <v>0</v>
      </c>
      <c r="T269" s="6">
        <v>0</v>
      </c>
      <c r="U269" s="9">
        <f t="shared" si="39"/>
        <v>0</v>
      </c>
      <c r="V269" s="6"/>
      <c r="W269" s="6"/>
      <c r="X269" s="9">
        <f t="shared" si="40"/>
        <v>0</v>
      </c>
      <c r="Y269" s="10">
        <f t="shared" si="41"/>
        <v>0</v>
      </c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10">
        <f t="shared" si="42"/>
        <v>0</v>
      </c>
      <c r="AL269" s="297" t="str">
        <f t="shared" si="35"/>
        <v/>
      </c>
    </row>
    <row r="270" spans="2:38" ht="18.75" x14ac:dyDescent="0.3">
      <c r="B270" s="11">
        <v>314</v>
      </c>
      <c r="C270" s="6"/>
      <c r="D270" s="6">
        <v>0</v>
      </c>
      <c r="E270" s="6">
        <v>0</v>
      </c>
      <c r="F270" s="6">
        <v>0</v>
      </c>
      <c r="G270" s="7">
        <f t="shared" si="36"/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7">
        <f t="shared" si="37"/>
        <v>0</v>
      </c>
      <c r="N270" s="6">
        <f t="shared" si="38"/>
        <v>0</v>
      </c>
      <c r="O270" s="8">
        <v>0</v>
      </c>
      <c r="P270" s="8">
        <v>0</v>
      </c>
      <c r="Q270" s="8">
        <v>0</v>
      </c>
      <c r="R270" s="8">
        <v>0</v>
      </c>
      <c r="S270" s="6">
        <v>0</v>
      </c>
      <c r="T270" s="6">
        <v>0</v>
      </c>
      <c r="U270" s="9">
        <f t="shared" si="39"/>
        <v>0</v>
      </c>
      <c r="V270" s="6"/>
      <c r="W270" s="6"/>
      <c r="X270" s="9">
        <f t="shared" si="40"/>
        <v>0</v>
      </c>
      <c r="Y270" s="10">
        <f t="shared" si="41"/>
        <v>0</v>
      </c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10">
        <f t="shared" si="42"/>
        <v>0</v>
      </c>
      <c r="AL270" s="297" t="str">
        <f t="shared" si="35"/>
        <v/>
      </c>
    </row>
    <row r="271" spans="2:38" ht="18.75" x14ac:dyDescent="0.3">
      <c r="B271" s="11">
        <v>316</v>
      </c>
      <c r="C271" s="6"/>
      <c r="D271" s="6">
        <v>0</v>
      </c>
      <c r="E271" s="6">
        <v>0</v>
      </c>
      <c r="F271" s="6">
        <v>0</v>
      </c>
      <c r="G271" s="7">
        <f t="shared" si="36"/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7">
        <f t="shared" si="37"/>
        <v>0</v>
      </c>
      <c r="N271" s="6">
        <f t="shared" si="38"/>
        <v>0</v>
      </c>
      <c r="O271" s="8">
        <v>0</v>
      </c>
      <c r="P271" s="8">
        <v>0</v>
      </c>
      <c r="Q271" s="8">
        <v>0</v>
      </c>
      <c r="R271" s="8">
        <v>0</v>
      </c>
      <c r="S271" s="6">
        <v>0</v>
      </c>
      <c r="T271" s="6">
        <v>0</v>
      </c>
      <c r="U271" s="9">
        <f t="shared" si="39"/>
        <v>0</v>
      </c>
      <c r="V271" s="6"/>
      <c r="W271" s="6"/>
      <c r="X271" s="9">
        <f t="shared" si="40"/>
        <v>0</v>
      </c>
      <c r="Y271" s="10">
        <f t="shared" si="41"/>
        <v>0</v>
      </c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10">
        <f t="shared" si="42"/>
        <v>0</v>
      </c>
      <c r="AL271" s="297" t="str">
        <f t="shared" si="35"/>
        <v/>
      </c>
    </row>
    <row r="272" spans="2:38" ht="18.75" x14ac:dyDescent="0.3">
      <c r="B272" s="11">
        <v>317</v>
      </c>
      <c r="C272" s="6"/>
      <c r="D272" s="6">
        <v>0</v>
      </c>
      <c r="E272" s="6">
        <v>0</v>
      </c>
      <c r="F272" s="6">
        <v>0</v>
      </c>
      <c r="G272" s="7">
        <f t="shared" si="36"/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7">
        <f t="shared" si="37"/>
        <v>0</v>
      </c>
      <c r="N272" s="6">
        <f t="shared" si="38"/>
        <v>0</v>
      </c>
      <c r="O272" s="8">
        <v>0</v>
      </c>
      <c r="P272" s="8">
        <v>0</v>
      </c>
      <c r="Q272" s="8">
        <v>0</v>
      </c>
      <c r="R272" s="8">
        <v>0</v>
      </c>
      <c r="S272" s="6">
        <v>0</v>
      </c>
      <c r="T272" s="6">
        <v>0</v>
      </c>
      <c r="U272" s="9">
        <f t="shared" si="39"/>
        <v>0</v>
      </c>
      <c r="V272" s="6"/>
      <c r="W272" s="6"/>
      <c r="X272" s="9">
        <f t="shared" si="40"/>
        <v>0</v>
      </c>
      <c r="Y272" s="10">
        <f t="shared" si="41"/>
        <v>0</v>
      </c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10">
        <f t="shared" si="42"/>
        <v>0</v>
      </c>
      <c r="AL272" s="297" t="str">
        <f t="shared" si="35"/>
        <v/>
      </c>
    </row>
    <row r="273" spans="2:38" ht="18.75" x14ac:dyDescent="0.3">
      <c r="B273" s="11">
        <v>319</v>
      </c>
      <c r="C273" s="6"/>
      <c r="D273" s="6">
        <v>0</v>
      </c>
      <c r="E273" s="6">
        <v>0</v>
      </c>
      <c r="F273" s="6">
        <v>0</v>
      </c>
      <c r="G273" s="7">
        <f t="shared" si="36"/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7">
        <f t="shared" si="37"/>
        <v>0</v>
      </c>
      <c r="N273" s="6">
        <f t="shared" si="38"/>
        <v>0</v>
      </c>
      <c r="O273" s="8">
        <v>0</v>
      </c>
      <c r="P273" s="8">
        <v>0</v>
      </c>
      <c r="Q273" s="8">
        <v>0</v>
      </c>
      <c r="R273" s="8">
        <v>0</v>
      </c>
      <c r="S273" s="6">
        <v>0</v>
      </c>
      <c r="T273" s="6">
        <v>0</v>
      </c>
      <c r="U273" s="9">
        <f t="shared" si="39"/>
        <v>0</v>
      </c>
      <c r="V273" s="6"/>
      <c r="W273" s="6"/>
      <c r="X273" s="9">
        <f t="shared" si="40"/>
        <v>0</v>
      </c>
      <c r="Y273" s="10">
        <f t="shared" si="41"/>
        <v>0</v>
      </c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10">
        <f t="shared" si="42"/>
        <v>0</v>
      </c>
      <c r="AL273" s="297" t="str">
        <f t="shared" si="35"/>
        <v/>
      </c>
    </row>
    <row r="274" spans="2:38" ht="18.75" x14ac:dyDescent="0.3">
      <c r="B274" s="11" t="s">
        <v>98</v>
      </c>
      <c r="C274" s="6"/>
      <c r="D274" s="6">
        <v>0</v>
      </c>
      <c r="E274" s="6">
        <v>0</v>
      </c>
      <c r="F274" s="6">
        <v>0</v>
      </c>
      <c r="G274" s="7">
        <f t="shared" si="36"/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7">
        <f t="shared" si="37"/>
        <v>0</v>
      </c>
      <c r="N274" s="6">
        <f t="shared" si="38"/>
        <v>0</v>
      </c>
      <c r="O274" s="8">
        <v>0</v>
      </c>
      <c r="P274" s="8">
        <v>0</v>
      </c>
      <c r="Q274" s="8">
        <v>0</v>
      </c>
      <c r="R274" s="8">
        <v>0</v>
      </c>
      <c r="S274" s="6">
        <v>0</v>
      </c>
      <c r="T274" s="6">
        <v>0</v>
      </c>
      <c r="U274" s="9">
        <f t="shared" si="39"/>
        <v>0</v>
      </c>
      <c r="V274" s="6"/>
      <c r="W274" s="6"/>
      <c r="X274" s="9">
        <f t="shared" si="40"/>
        <v>0</v>
      </c>
      <c r="Y274" s="10">
        <f t="shared" si="41"/>
        <v>0</v>
      </c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10">
        <f t="shared" si="42"/>
        <v>0</v>
      </c>
      <c r="AL274" s="297" t="str">
        <f t="shared" si="35"/>
        <v/>
      </c>
    </row>
    <row r="275" spans="2:38" ht="18.75" x14ac:dyDescent="0.3">
      <c r="B275" s="11" t="s">
        <v>365</v>
      </c>
      <c r="C275" s="6"/>
      <c r="D275" s="6">
        <v>0</v>
      </c>
      <c r="E275" s="6">
        <v>0</v>
      </c>
      <c r="F275" s="6">
        <v>0</v>
      </c>
      <c r="G275" s="7">
        <f t="shared" si="36"/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7">
        <f t="shared" si="37"/>
        <v>0</v>
      </c>
      <c r="N275" s="6">
        <f t="shared" si="38"/>
        <v>0</v>
      </c>
      <c r="O275" s="8">
        <v>0</v>
      </c>
      <c r="P275" s="8">
        <v>0</v>
      </c>
      <c r="Q275" s="8">
        <v>0</v>
      </c>
      <c r="R275" s="8">
        <v>0</v>
      </c>
      <c r="S275" s="6">
        <v>0</v>
      </c>
      <c r="T275" s="6">
        <v>0</v>
      </c>
      <c r="U275" s="9">
        <f t="shared" si="39"/>
        <v>0</v>
      </c>
      <c r="V275" s="6"/>
      <c r="W275" s="6"/>
      <c r="X275" s="9">
        <f t="shared" si="40"/>
        <v>0</v>
      </c>
      <c r="Y275" s="10">
        <f t="shared" si="41"/>
        <v>0</v>
      </c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10">
        <f t="shared" si="42"/>
        <v>0</v>
      </c>
      <c r="AL275" s="297" t="str">
        <f t="shared" si="35"/>
        <v/>
      </c>
    </row>
    <row r="276" spans="2:38" ht="18.75" x14ac:dyDescent="0.3">
      <c r="B276" s="11" t="s">
        <v>366</v>
      </c>
      <c r="C276" s="6"/>
      <c r="D276" s="6">
        <v>0</v>
      </c>
      <c r="E276" s="6">
        <v>0</v>
      </c>
      <c r="F276" s="6">
        <v>0</v>
      </c>
      <c r="G276" s="7">
        <f t="shared" si="36"/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7">
        <f t="shared" si="37"/>
        <v>0</v>
      </c>
      <c r="N276" s="6">
        <f t="shared" si="38"/>
        <v>0</v>
      </c>
      <c r="O276" s="8">
        <v>0</v>
      </c>
      <c r="P276" s="8">
        <v>0</v>
      </c>
      <c r="Q276" s="8">
        <v>0</v>
      </c>
      <c r="R276" s="8">
        <v>0</v>
      </c>
      <c r="S276" s="6">
        <v>0</v>
      </c>
      <c r="T276" s="6">
        <v>0</v>
      </c>
      <c r="U276" s="9">
        <f t="shared" si="39"/>
        <v>0</v>
      </c>
      <c r="V276" s="6"/>
      <c r="W276" s="6"/>
      <c r="X276" s="9">
        <f t="shared" si="40"/>
        <v>0</v>
      </c>
      <c r="Y276" s="10">
        <f t="shared" si="41"/>
        <v>0</v>
      </c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10">
        <f t="shared" si="42"/>
        <v>0</v>
      </c>
      <c r="AL276" s="297" t="str">
        <f t="shared" si="35"/>
        <v/>
      </c>
    </row>
    <row r="277" spans="2:38" ht="18.75" x14ac:dyDescent="0.3">
      <c r="B277" s="11" t="s">
        <v>367</v>
      </c>
      <c r="C277" s="6"/>
      <c r="D277" s="6">
        <v>0</v>
      </c>
      <c r="E277" s="6">
        <v>0</v>
      </c>
      <c r="F277" s="6">
        <v>0</v>
      </c>
      <c r="G277" s="7">
        <f t="shared" si="36"/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7">
        <f t="shared" si="37"/>
        <v>0</v>
      </c>
      <c r="N277" s="6">
        <f t="shared" si="38"/>
        <v>0</v>
      </c>
      <c r="O277" s="8">
        <v>0</v>
      </c>
      <c r="P277" s="8">
        <v>0</v>
      </c>
      <c r="Q277" s="8">
        <v>0</v>
      </c>
      <c r="R277" s="8">
        <v>0</v>
      </c>
      <c r="S277" s="6">
        <v>0</v>
      </c>
      <c r="T277" s="6">
        <v>0</v>
      </c>
      <c r="U277" s="9">
        <f t="shared" si="39"/>
        <v>0</v>
      </c>
      <c r="V277" s="6"/>
      <c r="W277" s="6"/>
      <c r="X277" s="9">
        <f t="shared" si="40"/>
        <v>0</v>
      </c>
      <c r="Y277" s="10">
        <f t="shared" si="41"/>
        <v>0</v>
      </c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10">
        <f t="shared" si="42"/>
        <v>0</v>
      </c>
      <c r="AL277" s="297" t="str">
        <f t="shared" si="35"/>
        <v/>
      </c>
    </row>
    <row r="278" spans="2:38" ht="18.75" x14ac:dyDescent="0.3">
      <c r="B278" s="11" t="s">
        <v>368</v>
      </c>
      <c r="C278" s="6"/>
      <c r="D278" s="6">
        <v>0</v>
      </c>
      <c r="E278" s="6">
        <v>0</v>
      </c>
      <c r="F278" s="6">
        <v>0</v>
      </c>
      <c r="G278" s="7">
        <f t="shared" si="36"/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7">
        <f t="shared" si="37"/>
        <v>0</v>
      </c>
      <c r="N278" s="6">
        <f t="shared" si="38"/>
        <v>0</v>
      </c>
      <c r="O278" s="8">
        <v>0</v>
      </c>
      <c r="P278" s="8">
        <v>0</v>
      </c>
      <c r="Q278" s="8">
        <v>0</v>
      </c>
      <c r="R278" s="8">
        <v>0</v>
      </c>
      <c r="S278" s="6">
        <v>0</v>
      </c>
      <c r="T278" s="6">
        <v>0</v>
      </c>
      <c r="U278" s="9">
        <f t="shared" si="39"/>
        <v>0</v>
      </c>
      <c r="V278" s="6"/>
      <c r="W278" s="6"/>
      <c r="X278" s="9">
        <f t="shared" si="40"/>
        <v>0</v>
      </c>
      <c r="Y278" s="10">
        <f t="shared" si="41"/>
        <v>0</v>
      </c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10">
        <f t="shared" si="42"/>
        <v>0</v>
      </c>
      <c r="AL278" s="297" t="str">
        <f t="shared" si="35"/>
        <v/>
      </c>
    </row>
    <row r="279" spans="2:38" ht="18.75" x14ac:dyDescent="0.3">
      <c r="B279" s="11" t="s">
        <v>369</v>
      </c>
      <c r="C279" s="6"/>
      <c r="D279" s="6">
        <v>0</v>
      </c>
      <c r="E279" s="6">
        <v>0</v>
      </c>
      <c r="F279" s="6">
        <v>0</v>
      </c>
      <c r="G279" s="7">
        <f t="shared" si="36"/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7">
        <f t="shared" si="37"/>
        <v>0</v>
      </c>
      <c r="N279" s="6">
        <f t="shared" si="38"/>
        <v>0</v>
      </c>
      <c r="O279" s="8">
        <v>0</v>
      </c>
      <c r="P279" s="8">
        <v>0</v>
      </c>
      <c r="Q279" s="8">
        <v>0</v>
      </c>
      <c r="R279" s="8">
        <v>0</v>
      </c>
      <c r="S279" s="6">
        <v>0</v>
      </c>
      <c r="T279" s="6">
        <v>0</v>
      </c>
      <c r="U279" s="9">
        <f t="shared" si="39"/>
        <v>0</v>
      </c>
      <c r="V279" s="6"/>
      <c r="W279" s="6"/>
      <c r="X279" s="9">
        <f t="shared" si="40"/>
        <v>0</v>
      </c>
      <c r="Y279" s="10">
        <f t="shared" si="41"/>
        <v>0</v>
      </c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10">
        <f t="shared" si="42"/>
        <v>0</v>
      </c>
      <c r="AL279" s="297" t="str">
        <f t="shared" si="35"/>
        <v/>
      </c>
    </row>
    <row r="280" spans="2:38" ht="18.75" x14ac:dyDescent="0.3">
      <c r="B280" s="11" t="s">
        <v>370</v>
      </c>
      <c r="C280" s="6"/>
      <c r="D280" s="6">
        <v>0</v>
      </c>
      <c r="E280" s="6">
        <v>0</v>
      </c>
      <c r="F280" s="6">
        <v>0</v>
      </c>
      <c r="G280" s="7">
        <f t="shared" si="36"/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7">
        <f t="shared" si="37"/>
        <v>0</v>
      </c>
      <c r="N280" s="6">
        <f t="shared" si="38"/>
        <v>0</v>
      </c>
      <c r="O280" s="8">
        <v>0</v>
      </c>
      <c r="P280" s="8">
        <v>0</v>
      </c>
      <c r="Q280" s="8">
        <v>0</v>
      </c>
      <c r="R280" s="8">
        <v>0</v>
      </c>
      <c r="S280" s="6">
        <v>0</v>
      </c>
      <c r="T280" s="6">
        <v>0</v>
      </c>
      <c r="U280" s="9">
        <f t="shared" si="39"/>
        <v>0</v>
      </c>
      <c r="V280" s="6"/>
      <c r="W280" s="6"/>
      <c r="X280" s="9">
        <f t="shared" si="40"/>
        <v>0</v>
      </c>
      <c r="Y280" s="10">
        <f t="shared" si="41"/>
        <v>0</v>
      </c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10">
        <f t="shared" si="42"/>
        <v>0</v>
      </c>
      <c r="AL280" s="297" t="str">
        <f t="shared" si="35"/>
        <v/>
      </c>
    </row>
    <row r="281" spans="2:38" ht="18.75" x14ac:dyDescent="0.3">
      <c r="B281" s="11" t="s">
        <v>99</v>
      </c>
      <c r="C281" s="6"/>
      <c r="D281" s="6">
        <v>0</v>
      </c>
      <c r="E281" s="6">
        <v>0</v>
      </c>
      <c r="F281" s="6">
        <v>0</v>
      </c>
      <c r="G281" s="7">
        <f t="shared" si="36"/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7">
        <f t="shared" si="37"/>
        <v>0</v>
      </c>
      <c r="N281" s="6">
        <f t="shared" si="38"/>
        <v>0</v>
      </c>
      <c r="O281" s="8">
        <v>0</v>
      </c>
      <c r="P281" s="8">
        <v>0</v>
      </c>
      <c r="Q281" s="8">
        <v>0</v>
      </c>
      <c r="R281" s="8">
        <v>0</v>
      </c>
      <c r="S281" s="6">
        <v>0</v>
      </c>
      <c r="T281" s="6">
        <v>0</v>
      </c>
      <c r="U281" s="9">
        <f t="shared" si="39"/>
        <v>0</v>
      </c>
      <c r="V281" s="6"/>
      <c r="W281" s="6"/>
      <c r="X281" s="9">
        <f t="shared" si="40"/>
        <v>0</v>
      </c>
      <c r="Y281" s="10">
        <f t="shared" si="41"/>
        <v>0</v>
      </c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10">
        <f t="shared" si="42"/>
        <v>0</v>
      </c>
      <c r="AL281" s="297" t="str">
        <f t="shared" si="35"/>
        <v/>
      </c>
    </row>
    <row r="282" spans="2:38" ht="18.75" x14ac:dyDescent="0.3">
      <c r="B282" s="11">
        <v>323</v>
      </c>
      <c r="C282" s="6">
        <v>1</v>
      </c>
      <c r="D282" s="6">
        <v>2</v>
      </c>
      <c r="E282" s="6">
        <v>0</v>
      </c>
      <c r="F282" s="6">
        <v>0</v>
      </c>
      <c r="G282" s="7">
        <f t="shared" si="36"/>
        <v>3</v>
      </c>
      <c r="H282" s="6">
        <v>2</v>
      </c>
      <c r="I282" s="6">
        <v>0</v>
      </c>
      <c r="J282" s="6">
        <v>0</v>
      </c>
      <c r="K282" s="6">
        <v>0</v>
      </c>
      <c r="L282" s="6">
        <v>0</v>
      </c>
      <c r="M282" s="7">
        <f t="shared" si="37"/>
        <v>2</v>
      </c>
      <c r="N282" s="6">
        <f t="shared" si="38"/>
        <v>1</v>
      </c>
      <c r="O282" s="8">
        <v>2</v>
      </c>
      <c r="P282" s="8">
        <v>0</v>
      </c>
      <c r="Q282" s="8">
        <v>0</v>
      </c>
      <c r="R282" s="8">
        <v>0</v>
      </c>
      <c r="S282" s="6">
        <v>0</v>
      </c>
      <c r="T282" s="6">
        <v>0</v>
      </c>
      <c r="U282" s="9">
        <f t="shared" si="39"/>
        <v>0</v>
      </c>
      <c r="V282" s="6"/>
      <c r="W282" s="6"/>
      <c r="X282" s="9">
        <f t="shared" si="40"/>
        <v>0</v>
      </c>
      <c r="Y282" s="10">
        <f t="shared" si="41"/>
        <v>0</v>
      </c>
      <c r="Z282" s="6">
        <v>1</v>
      </c>
      <c r="AA282" s="6">
        <v>1</v>
      </c>
      <c r="AB282" s="6"/>
      <c r="AC282" s="6"/>
      <c r="AD282" s="6"/>
      <c r="AE282" s="6"/>
      <c r="AF282" s="6"/>
      <c r="AG282" s="6"/>
      <c r="AH282" s="6"/>
      <c r="AI282" s="6"/>
      <c r="AJ282" s="6"/>
      <c r="AK282" s="10">
        <f t="shared" si="42"/>
        <v>2</v>
      </c>
      <c r="AL282" s="297" t="str">
        <f t="shared" si="35"/>
        <v/>
      </c>
    </row>
    <row r="283" spans="2:38" ht="18.75" x14ac:dyDescent="0.3">
      <c r="B283" s="11">
        <v>324</v>
      </c>
      <c r="C283" s="6">
        <v>9</v>
      </c>
      <c r="D283" s="6">
        <v>15</v>
      </c>
      <c r="E283" s="6">
        <v>0</v>
      </c>
      <c r="F283" s="6">
        <v>0</v>
      </c>
      <c r="G283" s="7">
        <f t="shared" si="36"/>
        <v>24</v>
      </c>
      <c r="H283" s="6">
        <v>15</v>
      </c>
      <c r="I283" s="6">
        <v>1</v>
      </c>
      <c r="J283" s="6">
        <v>0</v>
      </c>
      <c r="K283" s="6">
        <v>0</v>
      </c>
      <c r="L283" s="6">
        <v>0</v>
      </c>
      <c r="M283" s="7">
        <f t="shared" si="37"/>
        <v>16</v>
      </c>
      <c r="N283" s="6">
        <f t="shared" si="38"/>
        <v>8</v>
      </c>
      <c r="O283" s="8">
        <v>15</v>
      </c>
      <c r="P283" s="8">
        <v>1</v>
      </c>
      <c r="Q283" s="8">
        <v>0</v>
      </c>
      <c r="R283" s="8">
        <v>0</v>
      </c>
      <c r="S283" s="6">
        <v>1</v>
      </c>
      <c r="T283" s="6">
        <v>0</v>
      </c>
      <c r="U283" s="9">
        <f t="shared" si="39"/>
        <v>1</v>
      </c>
      <c r="V283" s="6"/>
      <c r="W283" s="6"/>
      <c r="X283" s="9">
        <f t="shared" si="40"/>
        <v>0</v>
      </c>
      <c r="Y283" s="10">
        <f t="shared" si="41"/>
        <v>1</v>
      </c>
      <c r="Z283" s="6">
        <v>3</v>
      </c>
      <c r="AA283" s="6">
        <v>1</v>
      </c>
      <c r="AB283" s="6">
        <v>9</v>
      </c>
      <c r="AC283" s="6"/>
      <c r="AD283" s="6"/>
      <c r="AE283" s="6"/>
      <c r="AF283" s="6"/>
      <c r="AG283" s="6"/>
      <c r="AH283" s="6"/>
      <c r="AI283" s="6"/>
      <c r="AJ283" s="6">
        <v>10</v>
      </c>
      <c r="AK283" s="10">
        <f t="shared" si="42"/>
        <v>23</v>
      </c>
      <c r="AL283" s="297" t="str">
        <f t="shared" si="35"/>
        <v/>
      </c>
    </row>
    <row r="284" spans="2:38" ht="18.75" x14ac:dyDescent="0.3">
      <c r="B284" s="11">
        <v>325</v>
      </c>
      <c r="C284" s="6"/>
      <c r="D284" s="6">
        <v>0</v>
      </c>
      <c r="E284" s="6">
        <v>0</v>
      </c>
      <c r="F284" s="6">
        <v>0</v>
      </c>
      <c r="G284" s="7">
        <f t="shared" si="36"/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7">
        <f t="shared" si="37"/>
        <v>0</v>
      </c>
      <c r="N284" s="6">
        <f t="shared" si="38"/>
        <v>0</v>
      </c>
      <c r="O284" s="8">
        <v>0</v>
      </c>
      <c r="P284" s="8">
        <v>0</v>
      </c>
      <c r="Q284" s="8">
        <v>0</v>
      </c>
      <c r="R284" s="8">
        <v>0</v>
      </c>
      <c r="S284" s="6">
        <v>0</v>
      </c>
      <c r="T284" s="6">
        <v>0</v>
      </c>
      <c r="U284" s="9">
        <f t="shared" si="39"/>
        <v>0</v>
      </c>
      <c r="V284" s="6"/>
      <c r="W284" s="6"/>
      <c r="X284" s="9">
        <f t="shared" si="40"/>
        <v>0</v>
      </c>
      <c r="Y284" s="10">
        <f t="shared" si="41"/>
        <v>0</v>
      </c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10">
        <f t="shared" si="42"/>
        <v>0</v>
      </c>
      <c r="AL284" s="297" t="str">
        <f t="shared" si="35"/>
        <v/>
      </c>
    </row>
    <row r="285" spans="2:38" ht="18.75" x14ac:dyDescent="0.3">
      <c r="B285" s="11">
        <v>326</v>
      </c>
      <c r="C285" s="6"/>
      <c r="D285" s="6">
        <v>0</v>
      </c>
      <c r="E285" s="6">
        <v>0</v>
      </c>
      <c r="F285" s="6">
        <v>0</v>
      </c>
      <c r="G285" s="7">
        <f t="shared" si="36"/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7">
        <f t="shared" si="37"/>
        <v>0</v>
      </c>
      <c r="N285" s="6">
        <f t="shared" si="38"/>
        <v>0</v>
      </c>
      <c r="O285" s="8">
        <v>0</v>
      </c>
      <c r="P285" s="8">
        <v>0</v>
      </c>
      <c r="Q285" s="8">
        <v>0</v>
      </c>
      <c r="R285" s="8">
        <v>0</v>
      </c>
      <c r="S285" s="6">
        <v>0</v>
      </c>
      <c r="T285" s="6">
        <v>0</v>
      </c>
      <c r="U285" s="9">
        <f t="shared" si="39"/>
        <v>0</v>
      </c>
      <c r="V285" s="6"/>
      <c r="W285" s="6"/>
      <c r="X285" s="9">
        <f t="shared" si="40"/>
        <v>0</v>
      </c>
      <c r="Y285" s="10">
        <f t="shared" si="41"/>
        <v>0</v>
      </c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10">
        <f t="shared" si="42"/>
        <v>0</v>
      </c>
      <c r="AL285" s="297" t="str">
        <f t="shared" si="35"/>
        <v/>
      </c>
    </row>
    <row r="286" spans="2:38" ht="18.75" x14ac:dyDescent="0.3">
      <c r="B286" s="11" t="s">
        <v>371</v>
      </c>
      <c r="C286" s="6"/>
      <c r="D286" s="6">
        <v>0</v>
      </c>
      <c r="E286" s="6">
        <v>0</v>
      </c>
      <c r="F286" s="6">
        <v>0</v>
      </c>
      <c r="G286" s="7">
        <f t="shared" si="36"/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7">
        <f t="shared" si="37"/>
        <v>0</v>
      </c>
      <c r="N286" s="6">
        <f t="shared" si="38"/>
        <v>0</v>
      </c>
      <c r="O286" s="8">
        <v>0</v>
      </c>
      <c r="P286" s="8">
        <v>0</v>
      </c>
      <c r="Q286" s="8">
        <v>0</v>
      </c>
      <c r="R286" s="8">
        <v>0</v>
      </c>
      <c r="S286" s="6">
        <v>0</v>
      </c>
      <c r="T286" s="6">
        <v>0</v>
      </c>
      <c r="U286" s="9">
        <f t="shared" si="39"/>
        <v>0</v>
      </c>
      <c r="V286" s="6"/>
      <c r="W286" s="6"/>
      <c r="X286" s="9">
        <f t="shared" si="40"/>
        <v>0</v>
      </c>
      <c r="Y286" s="10">
        <f t="shared" si="41"/>
        <v>0</v>
      </c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10">
        <f t="shared" si="42"/>
        <v>0</v>
      </c>
      <c r="AL286" s="297" t="str">
        <f t="shared" si="35"/>
        <v/>
      </c>
    </row>
    <row r="287" spans="2:38" ht="18.75" x14ac:dyDescent="0.3">
      <c r="B287" s="11" t="s">
        <v>385</v>
      </c>
      <c r="C287" s="6"/>
      <c r="D287" s="6">
        <v>0</v>
      </c>
      <c r="E287" s="6">
        <v>0</v>
      </c>
      <c r="F287" s="6">
        <v>0</v>
      </c>
      <c r="G287" s="7">
        <f t="shared" si="36"/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7">
        <f t="shared" si="37"/>
        <v>0</v>
      </c>
      <c r="N287" s="6">
        <f t="shared" si="38"/>
        <v>0</v>
      </c>
      <c r="O287" s="8">
        <v>0</v>
      </c>
      <c r="P287" s="8">
        <v>0</v>
      </c>
      <c r="Q287" s="8">
        <v>0</v>
      </c>
      <c r="R287" s="8">
        <v>0</v>
      </c>
      <c r="S287" s="6">
        <v>0</v>
      </c>
      <c r="T287" s="6">
        <v>0</v>
      </c>
      <c r="U287" s="9">
        <f t="shared" si="39"/>
        <v>0</v>
      </c>
      <c r="V287" s="6"/>
      <c r="W287" s="6"/>
      <c r="X287" s="9">
        <f t="shared" si="40"/>
        <v>0</v>
      </c>
      <c r="Y287" s="10">
        <f t="shared" si="41"/>
        <v>0</v>
      </c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10">
        <f t="shared" si="42"/>
        <v>0</v>
      </c>
      <c r="AL287" s="297" t="str">
        <f t="shared" si="35"/>
        <v/>
      </c>
    </row>
    <row r="288" spans="2:38" ht="18.75" x14ac:dyDescent="0.3">
      <c r="B288" s="11" t="s">
        <v>372</v>
      </c>
      <c r="C288" s="6"/>
      <c r="D288" s="6">
        <v>0</v>
      </c>
      <c r="E288" s="6">
        <v>0</v>
      </c>
      <c r="F288" s="6">
        <v>0</v>
      </c>
      <c r="G288" s="7">
        <f t="shared" si="36"/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7">
        <f t="shared" si="37"/>
        <v>0</v>
      </c>
      <c r="N288" s="6">
        <f t="shared" si="38"/>
        <v>0</v>
      </c>
      <c r="O288" s="8">
        <v>0</v>
      </c>
      <c r="P288" s="8">
        <v>0</v>
      </c>
      <c r="Q288" s="8">
        <v>0</v>
      </c>
      <c r="R288" s="8">
        <v>0</v>
      </c>
      <c r="S288" s="6">
        <v>0</v>
      </c>
      <c r="T288" s="6">
        <v>0</v>
      </c>
      <c r="U288" s="9">
        <f t="shared" si="39"/>
        <v>0</v>
      </c>
      <c r="V288" s="6"/>
      <c r="W288" s="6"/>
      <c r="X288" s="9">
        <f t="shared" si="40"/>
        <v>0</v>
      </c>
      <c r="Y288" s="10">
        <f t="shared" si="41"/>
        <v>0</v>
      </c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10">
        <f t="shared" si="42"/>
        <v>0</v>
      </c>
      <c r="AL288" s="297" t="str">
        <f t="shared" si="35"/>
        <v/>
      </c>
    </row>
    <row r="289" spans="2:256" ht="18.75" x14ac:dyDescent="0.3">
      <c r="B289" s="11" t="s">
        <v>490</v>
      </c>
      <c r="C289" s="6"/>
      <c r="D289" s="6">
        <v>0</v>
      </c>
      <c r="E289" s="6">
        <v>0</v>
      </c>
      <c r="F289" s="6">
        <v>0</v>
      </c>
      <c r="G289" s="7">
        <f t="shared" si="36"/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7">
        <f t="shared" si="37"/>
        <v>0</v>
      </c>
      <c r="N289" s="6">
        <f t="shared" si="38"/>
        <v>0</v>
      </c>
      <c r="O289" s="8">
        <v>0</v>
      </c>
      <c r="P289" s="8">
        <v>0</v>
      </c>
      <c r="Q289" s="8">
        <v>0</v>
      </c>
      <c r="R289" s="8">
        <v>0</v>
      </c>
      <c r="S289" s="6">
        <v>0</v>
      </c>
      <c r="T289" s="6">
        <v>0</v>
      </c>
      <c r="U289" s="9">
        <f t="shared" si="39"/>
        <v>0</v>
      </c>
      <c r="V289" s="6"/>
      <c r="W289" s="6"/>
      <c r="X289" s="9">
        <f t="shared" si="40"/>
        <v>0</v>
      </c>
      <c r="Y289" s="10">
        <f t="shared" si="41"/>
        <v>0</v>
      </c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10">
        <f t="shared" si="42"/>
        <v>0</v>
      </c>
      <c r="AL289" s="297" t="str">
        <f t="shared" si="35"/>
        <v/>
      </c>
    </row>
    <row r="290" spans="2:256" ht="18.75" x14ac:dyDescent="0.3">
      <c r="B290" s="11" t="s">
        <v>380</v>
      </c>
      <c r="C290" s="6"/>
      <c r="D290" s="6">
        <v>0</v>
      </c>
      <c r="E290" s="6">
        <v>0</v>
      </c>
      <c r="F290" s="6">
        <v>0</v>
      </c>
      <c r="G290" s="7">
        <f t="shared" si="36"/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7">
        <f t="shared" si="37"/>
        <v>0</v>
      </c>
      <c r="N290" s="6">
        <f t="shared" si="38"/>
        <v>0</v>
      </c>
      <c r="O290" s="8">
        <v>0</v>
      </c>
      <c r="P290" s="8">
        <v>0</v>
      </c>
      <c r="Q290" s="8">
        <v>0</v>
      </c>
      <c r="R290" s="8">
        <v>0</v>
      </c>
      <c r="S290" s="6">
        <v>0</v>
      </c>
      <c r="T290" s="6">
        <v>0</v>
      </c>
      <c r="U290" s="9">
        <f t="shared" si="39"/>
        <v>0</v>
      </c>
      <c r="V290" s="6"/>
      <c r="W290" s="6"/>
      <c r="X290" s="9">
        <f t="shared" si="40"/>
        <v>0</v>
      </c>
      <c r="Y290" s="10">
        <f t="shared" si="41"/>
        <v>0</v>
      </c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10">
        <f t="shared" si="42"/>
        <v>0</v>
      </c>
      <c r="AL290" s="297" t="str">
        <f t="shared" si="35"/>
        <v/>
      </c>
    </row>
    <row r="291" spans="2:256" ht="18.75" x14ac:dyDescent="0.3">
      <c r="B291" s="11">
        <v>331</v>
      </c>
      <c r="C291" s="6"/>
      <c r="D291" s="6">
        <v>0</v>
      </c>
      <c r="E291" s="6">
        <v>0</v>
      </c>
      <c r="F291" s="6">
        <v>0</v>
      </c>
      <c r="G291" s="7">
        <f t="shared" si="36"/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7">
        <f t="shared" si="37"/>
        <v>0</v>
      </c>
      <c r="N291" s="6">
        <f t="shared" si="38"/>
        <v>0</v>
      </c>
      <c r="O291" s="8">
        <v>0</v>
      </c>
      <c r="P291" s="8">
        <v>0</v>
      </c>
      <c r="Q291" s="8">
        <v>0</v>
      </c>
      <c r="R291" s="8">
        <v>0</v>
      </c>
      <c r="S291" s="6">
        <v>0</v>
      </c>
      <c r="T291" s="6">
        <v>0</v>
      </c>
      <c r="U291" s="9">
        <f t="shared" si="39"/>
        <v>0</v>
      </c>
      <c r="V291" s="6"/>
      <c r="W291" s="6"/>
      <c r="X291" s="9">
        <f t="shared" si="40"/>
        <v>0</v>
      </c>
      <c r="Y291" s="10">
        <f t="shared" si="41"/>
        <v>0</v>
      </c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10">
        <f t="shared" si="42"/>
        <v>0</v>
      </c>
      <c r="AL291" s="297" t="str">
        <f t="shared" si="35"/>
        <v/>
      </c>
    </row>
    <row r="292" spans="2:256" ht="18.75" x14ac:dyDescent="0.3">
      <c r="B292" s="11">
        <v>333</v>
      </c>
      <c r="C292" s="6"/>
      <c r="D292" s="6">
        <v>0</v>
      </c>
      <c r="E292" s="6">
        <v>0</v>
      </c>
      <c r="F292" s="6">
        <v>0</v>
      </c>
      <c r="G292" s="7">
        <f t="shared" si="36"/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7">
        <f t="shared" si="37"/>
        <v>0</v>
      </c>
      <c r="N292" s="6">
        <f t="shared" si="38"/>
        <v>0</v>
      </c>
      <c r="O292" s="8">
        <v>0</v>
      </c>
      <c r="P292" s="8">
        <v>0</v>
      </c>
      <c r="Q292" s="8">
        <v>0</v>
      </c>
      <c r="R292" s="8">
        <v>0</v>
      </c>
      <c r="S292" s="6">
        <v>0</v>
      </c>
      <c r="T292" s="6">
        <v>0</v>
      </c>
      <c r="U292" s="9">
        <f t="shared" si="39"/>
        <v>0</v>
      </c>
      <c r="V292" s="6"/>
      <c r="W292" s="6"/>
      <c r="X292" s="9">
        <f t="shared" si="40"/>
        <v>0</v>
      </c>
      <c r="Y292" s="10">
        <f t="shared" si="41"/>
        <v>0</v>
      </c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10">
        <f t="shared" si="42"/>
        <v>0</v>
      </c>
      <c r="AL292" s="297" t="str">
        <f t="shared" si="35"/>
        <v/>
      </c>
    </row>
    <row r="293" spans="2:256" ht="18.75" x14ac:dyDescent="0.3">
      <c r="B293" s="11" t="s">
        <v>100</v>
      </c>
      <c r="C293" s="6"/>
      <c r="D293" s="6">
        <v>0</v>
      </c>
      <c r="E293" s="6">
        <v>0</v>
      </c>
      <c r="F293" s="6">
        <v>0</v>
      </c>
      <c r="G293" s="7">
        <f t="shared" si="36"/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7">
        <f t="shared" si="37"/>
        <v>0</v>
      </c>
      <c r="N293" s="6">
        <f t="shared" si="38"/>
        <v>0</v>
      </c>
      <c r="O293" s="8">
        <v>0</v>
      </c>
      <c r="P293" s="8">
        <v>0</v>
      </c>
      <c r="Q293" s="8">
        <v>0</v>
      </c>
      <c r="R293" s="8">
        <v>0</v>
      </c>
      <c r="S293" s="6">
        <v>0</v>
      </c>
      <c r="T293" s="6">
        <v>0</v>
      </c>
      <c r="U293" s="9">
        <f t="shared" si="39"/>
        <v>0</v>
      </c>
      <c r="V293" s="6"/>
      <c r="W293" s="6"/>
      <c r="X293" s="9">
        <f t="shared" si="40"/>
        <v>0</v>
      </c>
      <c r="Y293" s="10">
        <f t="shared" si="41"/>
        <v>0</v>
      </c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10">
        <f t="shared" si="42"/>
        <v>0</v>
      </c>
      <c r="AL293" s="297" t="str">
        <f t="shared" si="35"/>
        <v/>
      </c>
    </row>
    <row r="294" spans="2:256" ht="18.75" x14ac:dyDescent="0.3">
      <c r="B294" s="11">
        <v>334</v>
      </c>
      <c r="C294" s="6"/>
      <c r="D294" s="6">
        <v>0</v>
      </c>
      <c r="E294" s="6">
        <v>0</v>
      </c>
      <c r="F294" s="6">
        <v>0</v>
      </c>
      <c r="G294" s="7">
        <f t="shared" si="36"/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7">
        <f t="shared" si="37"/>
        <v>0</v>
      </c>
      <c r="N294" s="6">
        <f t="shared" si="38"/>
        <v>0</v>
      </c>
      <c r="O294" s="8">
        <v>0</v>
      </c>
      <c r="P294" s="8">
        <v>0</v>
      </c>
      <c r="Q294" s="8">
        <v>0</v>
      </c>
      <c r="R294" s="8">
        <v>0</v>
      </c>
      <c r="S294" s="6">
        <v>0</v>
      </c>
      <c r="T294" s="6">
        <v>0</v>
      </c>
      <c r="U294" s="9">
        <f t="shared" si="39"/>
        <v>0</v>
      </c>
      <c r="V294" s="6"/>
      <c r="W294" s="6"/>
      <c r="X294" s="9">
        <f t="shared" si="40"/>
        <v>0</v>
      </c>
      <c r="Y294" s="10">
        <f t="shared" si="41"/>
        <v>0</v>
      </c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10">
        <f t="shared" si="42"/>
        <v>0</v>
      </c>
      <c r="AL294" s="297" t="str">
        <f t="shared" si="35"/>
        <v/>
      </c>
    </row>
    <row r="295" spans="2:256" ht="18.75" x14ac:dyDescent="0.3">
      <c r="B295" s="12" t="s">
        <v>101</v>
      </c>
      <c r="C295" s="6"/>
      <c r="D295" s="6">
        <v>0</v>
      </c>
      <c r="E295" s="6">
        <v>0</v>
      </c>
      <c r="F295" s="6">
        <v>0</v>
      </c>
      <c r="G295" s="7">
        <f t="shared" si="36"/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7">
        <f t="shared" si="37"/>
        <v>0</v>
      </c>
      <c r="N295" s="6">
        <f t="shared" si="38"/>
        <v>0</v>
      </c>
      <c r="O295" s="8">
        <v>0</v>
      </c>
      <c r="P295" s="8">
        <v>0</v>
      </c>
      <c r="Q295" s="8">
        <v>0</v>
      </c>
      <c r="R295" s="8">
        <v>0</v>
      </c>
      <c r="S295" s="6">
        <v>0</v>
      </c>
      <c r="T295" s="6">
        <v>0</v>
      </c>
      <c r="U295" s="9">
        <f t="shared" si="39"/>
        <v>0</v>
      </c>
      <c r="V295" s="6"/>
      <c r="W295" s="6"/>
      <c r="X295" s="9">
        <f t="shared" si="40"/>
        <v>0</v>
      </c>
      <c r="Y295" s="10">
        <f t="shared" si="41"/>
        <v>0</v>
      </c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10">
        <f t="shared" si="42"/>
        <v>0</v>
      </c>
      <c r="AL295" s="297" t="str">
        <f t="shared" si="35"/>
        <v/>
      </c>
    </row>
    <row r="296" spans="2:256" ht="18.75" x14ac:dyDescent="0.3">
      <c r="B296" s="12" t="s">
        <v>102</v>
      </c>
      <c r="C296" s="6"/>
      <c r="D296" s="6">
        <v>0</v>
      </c>
      <c r="E296" s="6">
        <v>0</v>
      </c>
      <c r="F296" s="6">
        <v>0</v>
      </c>
      <c r="G296" s="7">
        <f t="shared" si="36"/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7">
        <f t="shared" si="37"/>
        <v>0</v>
      </c>
      <c r="N296" s="6">
        <f t="shared" si="38"/>
        <v>0</v>
      </c>
      <c r="O296" s="8">
        <v>0</v>
      </c>
      <c r="P296" s="8">
        <v>0</v>
      </c>
      <c r="Q296" s="8">
        <v>0</v>
      </c>
      <c r="R296" s="8">
        <v>0</v>
      </c>
      <c r="S296" s="6">
        <v>0</v>
      </c>
      <c r="T296" s="6">
        <v>0</v>
      </c>
      <c r="U296" s="9">
        <f t="shared" si="39"/>
        <v>0</v>
      </c>
      <c r="V296" s="6"/>
      <c r="W296" s="6"/>
      <c r="X296" s="9">
        <f t="shared" si="40"/>
        <v>0</v>
      </c>
      <c r="Y296" s="10">
        <f t="shared" si="41"/>
        <v>0</v>
      </c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10">
        <f t="shared" si="42"/>
        <v>0</v>
      </c>
      <c r="AL296" s="297" t="str">
        <f t="shared" si="35"/>
        <v/>
      </c>
    </row>
    <row r="297" spans="2:256" ht="18.75" x14ac:dyDescent="0.3">
      <c r="B297" s="12" t="s">
        <v>103</v>
      </c>
      <c r="C297" s="6"/>
      <c r="D297" s="6">
        <v>0</v>
      </c>
      <c r="E297" s="6">
        <v>0</v>
      </c>
      <c r="F297" s="6">
        <v>0</v>
      </c>
      <c r="G297" s="7">
        <f t="shared" si="36"/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7">
        <f t="shared" si="37"/>
        <v>0</v>
      </c>
      <c r="N297" s="6">
        <f t="shared" si="38"/>
        <v>0</v>
      </c>
      <c r="O297" s="8">
        <v>0</v>
      </c>
      <c r="P297" s="8">
        <v>0</v>
      </c>
      <c r="Q297" s="8">
        <v>0</v>
      </c>
      <c r="R297" s="8">
        <v>0</v>
      </c>
      <c r="S297" s="6">
        <v>0</v>
      </c>
      <c r="T297" s="6">
        <v>0</v>
      </c>
      <c r="U297" s="9">
        <f t="shared" si="39"/>
        <v>0</v>
      </c>
      <c r="V297" s="6"/>
      <c r="W297" s="6"/>
      <c r="X297" s="9">
        <f t="shared" si="40"/>
        <v>0</v>
      </c>
      <c r="Y297" s="10">
        <f t="shared" si="41"/>
        <v>0</v>
      </c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10">
        <f t="shared" si="42"/>
        <v>0</v>
      </c>
      <c r="AL297" s="297" t="str">
        <f t="shared" si="35"/>
        <v/>
      </c>
    </row>
    <row r="298" spans="2:256" ht="18.75" x14ac:dyDescent="0.3">
      <c r="B298" s="12" t="s">
        <v>104</v>
      </c>
      <c r="C298" s="6"/>
      <c r="D298" s="6">
        <v>0</v>
      </c>
      <c r="E298" s="6">
        <v>0</v>
      </c>
      <c r="F298" s="6">
        <v>0</v>
      </c>
      <c r="G298" s="7">
        <f t="shared" si="36"/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7">
        <f t="shared" si="37"/>
        <v>0</v>
      </c>
      <c r="N298" s="6">
        <f t="shared" si="38"/>
        <v>0</v>
      </c>
      <c r="O298" s="8">
        <v>0</v>
      </c>
      <c r="P298" s="8">
        <v>0</v>
      </c>
      <c r="Q298" s="8">
        <v>0</v>
      </c>
      <c r="R298" s="8">
        <v>0</v>
      </c>
      <c r="S298" s="6">
        <v>0</v>
      </c>
      <c r="T298" s="6">
        <v>0</v>
      </c>
      <c r="U298" s="9">
        <f t="shared" si="39"/>
        <v>0</v>
      </c>
      <c r="V298" s="6"/>
      <c r="W298" s="6"/>
      <c r="X298" s="9">
        <f t="shared" si="40"/>
        <v>0</v>
      </c>
      <c r="Y298" s="10">
        <f t="shared" si="41"/>
        <v>0</v>
      </c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10">
        <f t="shared" si="42"/>
        <v>0</v>
      </c>
      <c r="AL298" s="297" t="str">
        <f t="shared" si="35"/>
        <v/>
      </c>
    </row>
    <row r="299" spans="2:256" ht="18.75" x14ac:dyDescent="0.3">
      <c r="B299" s="12" t="s">
        <v>105</v>
      </c>
      <c r="C299" s="6"/>
      <c r="D299" s="6">
        <v>0</v>
      </c>
      <c r="E299" s="6">
        <v>0</v>
      </c>
      <c r="F299" s="6">
        <v>0</v>
      </c>
      <c r="G299" s="7">
        <f t="shared" si="36"/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7">
        <f t="shared" si="37"/>
        <v>0</v>
      </c>
      <c r="N299" s="6">
        <f t="shared" si="38"/>
        <v>0</v>
      </c>
      <c r="O299" s="8">
        <v>0</v>
      </c>
      <c r="P299" s="8">
        <v>0</v>
      </c>
      <c r="Q299" s="8">
        <v>0</v>
      </c>
      <c r="R299" s="8">
        <v>0</v>
      </c>
      <c r="S299" s="6">
        <v>0</v>
      </c>
      <c r="T299" s="6">
        <v>0</v>
      </c>
      <c r="U299" s="9">
        <f t="shared" si="39"/>
        <v>0</v>
      </c>
      <c r="V299" s="6"/>
      <c r="W299" s="6"/>
      <c r="X299" s="9">
        <f t="shared" si="40"/>
        <v>0</v>
      </c>
      <c r="Y299" s="10">
        <f t="shared" si="41"/>
        <v>0</v>
      </c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10">
        <f t="shared" si="42"/>
        <v>0</v>
      </c>
      <c r="AL299" s="297" t="str">
        <f t="shared" si="35"/>
        <v/>
      </c>
    </row>
    <row r="300" spans="2:256" ht="18.75" x14ac:dyDescent="0.3">
      <c r="B300" s="12" t="s">
        <v>106</v>
      </c>
      <c r="C300" s="6"/>
      <c r="D300" s="6">
        <v>0</v>
      </c>
      <c r="E300" s="6">
        <v>0</v>
      </c>
      <c r="F300" s="6">
        <v>0</v>
      </c>
      <c r="G300" s="7">
        <f t="shared" si="36"/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7">
        <f t="shared" si="37"/>
        <v>0</v>
      </c>
      <c r="N300" s="6">
        <f t="shared" si="38"/>
        <v>0</v>
      </c>
      <c r="O300" s="8">
        <v>0</v>
      </c>
      <c r="P300" s="8">
        <v>0</v>
      </c>
      <c r="Q300" s="8">
        <v>0</v>
      </c>
      <c r="R300" s="8">
        <v>0</v>
      </c>
      <c r="S300" s="6">
        <v>0</v>
      </c>
      <c r="T300" s="6">
        <v>0</v>
      </c>
      <c r="U300" s="9">
        <f t="shared" si="39"/>
        <v>0</v>
      </c>
      <c r="V300" s="6"/>
      <c r="W300" s="6"/>
      <c r="X300" s="9">
        <f t="shared" si="40"/>
        <v>0</v>
      </c>
      <c r="Y300" s="10">
        <f t="shared" si="41"/>
        <v>0</v>
      </c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10">
        <f t="shared" si="42"/>
        <v>0</v>
      </c>
      <c r="AL300" s="297" t="str">
        <f t="shared" si="35"/>
        <v/>
      </c>
    </row>
    <row r="301" spans="2:256" ht="18.75" x14ac:dyDescent="0.3">
      <c r="B301" s="172" t="s">
        <v>389</v>
      </c>
      <c r="C301" s="6"/>
      <c r="D301" s="6">
        <v>0</v>
      </c>
      <c r="E301" s="6">
        <v>0</v>
      </c>
      <c r="F301" s="6">
        <v>0</v>
      </c>
      <c r="G301" s="7">
        <f t="shared" si="36"/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7">
        <f t="shared" si="37"/>
        <v>0</v>
      </c>
      <c r="N301" s="6">
        <f t="shared" si="38"/>
        <v>0</v>
      </c>
      <c r="O301" s="8">
        <v>0</v>
      </c>
      <c r="P301" s="8">
        <v>0</v>
      </c>
      <c r="Q301" s="8">
        <v>0</v>
      </c>
      <c r="R301" s="8">
        <v>0</v>
      </c>
      <c r="S301" s="6">
        <v>0</v>
      </c>
      <c r="T301" s="6">
        <v>0</v>
      </c>
      <c r="U301" s="9">
        <f t="shared" si="39"/>
        <v>0</v>
      </c>
      <c r="V301" s="6"/>
      <c r="W301" s="6"/>
      <c r="X301" s="9">
        <f t="shared" si="40"/>
        <v>0</v>
      </c>
      <c r="Y301" s="10">
        <f t="shared" si="41"/>
        <v>0</v>
      </c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10">
        <f t="shared" si="42"/>
        <v>0</v>
      </c>
      <c r="AL301" s="297" t="str">
        <f t="shared" si="35"/>
        <v/>
      </c>
    </row>
    <row r="302" spans="2:256" ht="18.75" x14ac:dyDescent="0.3">
      <c r="B302" s="14" t="s">
        <v>107</v>
      </c>
      <c r="C302" s="6"/>
      <c r="D302" s="6">
        <v>0</v>
      </c>
      <c r="E302" s="6">
        <v>0</v>
      </c>
      <c r="F302" s="6">
        <v>0</v>
      </c>
      <c r="G302" s="7">
        <f t="shared" si="36"/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7">
        <f t="shared" si="37"/>
        <v>0</v>
      </c>
      <c r="N302" s="6">
        <f t="shared" si="38"/>
        <v>0</v>
      </c>
      <c r="O302" s="8">
        <v>0</v>
      </c>
      <c r="P302" s="8">
        <v>0</v>
      </c>
      <c r="Q302" s="8">
        <v>0</v>
      </c>
      <c r="R302" s="8">
        <v>0</v>
      </c>
      <c r="S302" s="6">
        <v>0</v>
      </c>
      <c r="T302" s="6">
        <v>0</v>
      </c>
      <c r="U302" s="9">
        <f t="shared" si="39"/>
        <v>0</v>
      </c>
      <c r="V302" s="6"/>
      <c r="W302" s="6"/>
      <c r="X302" s="9">
        <f t="shared" si="40"/>
        <v>0</v>
      </c>
      <c r="Y302" s="10">
        <f t="shared" si="41"/>
        <v>0</v>
      </c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10">
        <f t="shared" si="42"/>
        <v>0</v>
      </c>
      <c r="AL302" s="297" t="str">
        <f t="shared" si="35"/>
        <v/>
      </c>
    </row>
    <row r="303" spans="2:256" s="17" customFormat="1" ht="18" customHeight="1" x14ac:dyDescent="0.25">
      <c r="B303" s="15" t="s">
        <v>108</v>
      </c>
      <c r="C303" s="16">
        <f t="shared" ref="C303:L303" si="43">SUM(C6:C302)</f>
        <v>172</v>
      </c>
      <c r="D303" s="16">
        <f t="shared" si="43"/>
        <v>651</v>
      </c>
      <c r="E303" s="16">
        <f t="shared" si="43"/>
        <v>0</v>
      </c>
      <c r="F303" s="16">
        <f t="shared" si="43"/>
        <v>3</v>
      </c>
      <c r="G303" s="16">
        <f t="shared" si="43"/>
        <v>826</v>
      </c>
      <c r="H303" s="16">
        <f t="shared" si="43"/>
        <v>578</v>
      </c>
      <c r="I303" s="16">
        <f t="shared" si="43"/>
        <v>5</v>
      </c>
      <c r="J303" s="16">
        <f t="shared" si="43"/>
        <v>4</v>
      </c>
      <c r="K303" s="16">
        <f t="shared" si="43"/>
        <v>0</v>
      </c>
      <c r="L303" s="16">
        <f t="shared" si="43"/>
        <v>0</v>
      </c>
      <c r="M303" s="16">
        <f t="shared" ref="M303:AK303" si="44">SUM(M6:M302)</f>
        <v>587</v>
      </c>
      <c r="N303" s="16">
        <f t="shared" si="44"/>
        <v>239</v>
      </c>
      <c r="O303" s="16">
        <f t="shared" si="44"/>
        <v>569</v>
      </c>
      <c r="P303" s="16">
        <f t="shared" si="44"/>
        <v>16</v>
      </c>
      <c r="Q303" s="16">
        <f t="shared" si="44"/>
        <v>2</v>
      </c>
      <c r="R303" s="16">
        <f t="shared" si="44"/>
        <v>0</v>
      </c>
      <c r="S303" s="16">
        <f t="shared" si="44"/>
        <v>8</v>
      </c>
      <c r="T303" s="16">
        <f t="shared" si="44"/>
        <v>60</v>
      </c>
      <c r="U303" s="16">
        <f t="shared" si="44"/>
        <v>68</v>
      </c>
      <c r="V303" s="16">
        <f t="shared" ref="V303:W303" si="45">SUM(V6:V302)</f>
        <v>0</v>
      </c>
      <c r="W303" s="16">
        <f t="shared" si="45"/>
        <v>0</v>
      </c>
      <c r="X303" s="16">
        <f t="shared" si="44"/>
        <v>0</v>
      </c>
      <c r="Y303" s="16">
        <f t="shared" si="44"/>
        <v>68</v>
      </c>
      <c r="Z303" s="16">
        <f t="shared" ref="Z303:AE303" si="46">SUM(Z6:Z302)</f>
        <v>257</v>
      </c>
      <c r="AA303" s="16">
        <f t="shared" si="46"/>
        <v>27</v>
      </c>
      <c r="AB303" s="16">
        <f t="shared" si="46"/>
        <v>391</v>
      </c>
      <c r="AC303" s="16">
        <f t="shared" si="46"/>
        <v>8</v>
      </c>
      <c r="AD303" s="16">
        <f t="shared" si="46"/>
        <v>12</v>
      </c>
      <c r="AE303" s="16">
        <f t="shared" si="46"/>
        <v>3</v>
      </c>
      <c r="AF303" s="16">
        <f t="shared" ref="AF303:AJ303" si="47">SUM(AF6:AF302)</f>
        <v>2</v>
      </c>
      <c r="AG303" s="16">
        <f t="shared" si="47"/>
        <v>0</v>
      </c>
      <c r="AH303" s="16">
        <f t="shared" si="47"/>
        <v>0</v>
      </c>
      <c r="AI303" s="16">
        <f t="shared" si="47"/>
        <v>2</v>
      </c>
      <c r="AJ303" s="16">
        <f t="shared" si="47"/>
        <v>405</v>
      </c>
      <c r="AK303" s="16">
        <f t="shared" si="44"/>
        <v>1107</v>
      </c>
      <c r="AL303" s="297" t="str">
        <f t="shared" si="35"/>
        <v/>
      </c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2:256" s="17" customFormat="1" ht="18" customHeight="1" x14ac:dyDescent="0.25">
      <c r="B304" s="161" t="s">
        <v>168</v>
      </c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1"/>
      <c r="P304" s="271"/>
      <c r="Q304" s="271"/>
      <c r="R304" s="271"/>
      <c r="S304" s="271"/>
      <c r="T304" s="271"/>
      <c r="U304" s="271"/>
      <c r="V304" s="271"/>
      <c r="W304" s="271"/>
      <c r="X304" s="273"/>
      <c r="Y304" s="272"/>
      <c r="Z304" s="271"/>
      <c r="AA304" s="271"/>
      <c r="AB304" s="271"/>
      <c r="AC304" s="271"/>
      <c r="AD304" s="271"/>
      <c r="AE304" s="271"/>
      <c r="AF304" s="271"/>
      <c r="AG304" s="271"/>
      <c r="AH304" s="271"/>
      <c r="AI304" s="271"/>
      <c r="AJ304" s="271"/>
      <c r="AK304" s="274"/>
      <c r="AL304" s="297" t="str">
        <f t="shared" si="35"/>
        <v/>
      </c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2:38" ht="18.75" x14ac:dyDescent="0.3">
      <c r="B305" s="18">
        <v>84</v>
      </c>
      <c r="C305" s="6">
        <v>5</v>
      </c>
      <c r="D305" s="6">
        <v>1</v>
      </c>
      <c r="E305" s="6">
        <v>0</v>
      </c>
      <c r="F305" s="6">
        <v>0</v>
      </c>
      <c r="G305" s="7">
        <f t="shared" ref="G305" si="48">SUM(C305:F305)</f>
        <v>6</v>
      </c>
      <c r="H305" s="6">
        <v>1</v>
      </c>
      <c r="I305" s="6">
        <v>1</v>
      </c>
      <c r="J305" s="6">
        <v>0</v>
      </c>
      <c r="K305" s="6">
        <v>0</v>
      </c>
      <c r="L305" s="6">
        <v>0</v>
      </c>
      <c r="M305" s="7">
        <f t="shared" ref="M305" si="49">SUM(H305:L305)</f>
        <v>2</v>
      </c>
      <c r="N305" s="6">
        <f t="shared" ref="N305" si="50">G305-M305</f>
        <v>4</v>
      </c>
      <c r="O305" s="8">
        <v>2</v>
      </c>
      <c r="P305" s="8">
        <v>0</v>
      </c>
      <c r="Q305" s="8">
        <v>0</v>
      </c>
      <c r="R305" s="8">
        <v>0</v>
      </c>
      <c r="S305" s="6">
        <v>0</v>
      </c>
      <c r="T305" s="6">
        <v>0</v>
      </c>
      <c r="U305" s="9">
        <f t="shared" ref="U305" si="51">SUM(S305:T305)</f>
        <v>0</v>
      </c>
      <c r="V305" s="6"/>
      <c r="W305" s="6"/>
      <c r="X305" s="9">
        <f t="shared" ref="X305" si="52">SUM(V305:W305)</f>
        <v>0</v>
      </c>
      <c r="Y305" s="10">
        <f t="shared" ref="Y305" si="53">SUM(U305+X305)</f>
        <v>0</v>
      </c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10">
        <f t="shared" ref="AK305" si="54">SUM(Z305:AJ305)</f>
        <v>0</v>
      </c>
      <c r="AL305" s="297" t="str">
        <f t="shared" si="35"/>
        <v/>
      </c>
    </row>
    <row r="306" spans="2:38" ht="18.75" x14ac:dyDescent="0.3">
      <c r="B306" s="18">
        <v>89</v>
      </c>
      <c r="C306" s="6">
        <v>9</v>
      </c>
      <c r="D306" s="6">
        <v>32</v>
      </c>
      <c r="E306" s="6">
        <v>0</v>
      </c>
      <c r="F306" s="6">
        <v>0</v>
      </c>
      <c r="G306" s="7">
        <f t="shared" ref="G306:G369" si="55">SUM(C306:F306)</f>
        <v>41</v>
      </c>
      <c r="H306" s="6">
        <v>20</v>
      </c>
      <c r="I306" s="6">
        <v>3</v>
      </c>
      <c r="J306" s="6">
        <v>3</v>
      </c>
      <c r="K306" s="6">
        <v>0</v>
      </c>
      <c r="L306" s="6">
        <v>0</v>
      </c>
      <c r="M306" s="7">
        <f t="shared" ref="M306:M369" si="56">SUM(H306:L306)</f>
        <v>26</v>
      </c>
      <c r="N306" s="6">
        <f t="shared" ref="N306:N369" si="57">G306-M306</f>
        <v>15</v>
      </c>
      <c r="O306" s="8">
        <v>26</v>
      </c>
      <c r="P306" s="8">
        <v>0</v>
      </c>
      <c r="Q306" s="8">
        <v>0</v>
      </c>
      <c r="R306" s="8">
        <v>0</v>
      </c>
      <c r="S306" s="6">
        <v>1</v>
      </c>
      <c r="T306" s="6">
        <v>2</v>
      </c>
      <c r="U306" s="9">
        <f t="shared" ref="U306:U369" si="58">SUM(S306:T306)</f>
        <v>3</v>
      </c>
      <c r="V306" s="6"/>
      <c r="W306" s="6"/>
      <c r="X306" s="9">
        <f t="shared" ref="X306:X369" si="59">SUM(V306:W306)</f>
        <v>0</v>
      </c>
      <c r="Y306" s="10">
        <f t="shared" ref="Y306:Y369" si="60">SUM(U306+X306)</f>
        <v>3</v>
      </c>
      <c r="Z306" s="6">
        <v>2</v>
      </c>
      <c r="AA306" s="6"/>
      <c r="AB306" s="6">
        <v>4</v>
      </c>
      <c r="AC306" s="6"/>
      <c r="AD306" s="6"/>
      <c r="AE306" s="6"/>
      <c r="AF306" s="6"/>
      <c r="AG306" s="6"/>
      <c r="AH306" s="6"/>
      <c r="AI306" s="6"/>
      <c r="AJ306" s="6">
        <v>2</v>
      </c>
      <c r="AK306" s="10">
        <f t="shared" ref="AK306:AK369" si="61">SUM(Z306:AJ306)</f>
        <v>8</v>
      </c>
      <c r="AL306" s="297" t="str">
        <f t="shared" si="35"/>
        <v/>
      </c>
    </row>
    <row r="307" spans="2:38" ht="18.75" x14ac:dyDescent="0.3">
      <c r="B307" s="18">
        <v>90</v>
      </c>
      <c r="C307" s="6">
        <v>8</v>
      </c>
      <c r="D307" s="6">
        <v>11</v>
      </c>
      <c r="E307" s="6">
        <v>0</v>
      </c>
      <c r="F307" s="6">
        <v>0</v>
      </c>
      <c r="G307" s="7">
        <f t="shared" si="55"/>
        <v>19</v>
      </c>
      <c r="H307" s="6">
        <v>9</v>
      </c>
      <c r="I307" s="6">
        <v>0</v>
      </c>
      <c r="J307" s="6">
        <v>7</v>
      </c>
      <c r="K307" s="6">
        <v>0</v>
      </c>
      <c r="L307" s="6">
        <v>0</v>
      </c>
      <c r="M307" s="7">
        <f t="shared" si="56"/>
        <v>16</v>
      </c>
      <c r="N307" s="6">
        <f t="shared" si="57"/>
        <v>3</v>
      </c>
      <c r="O307" s="8">
        <v>13</v>
      </c>
      <c r="P307" s="8">
        <v>3</v>
      </c>
      <c r="Q307" s="8">
        <v>0</v>
      </c>
      <c r="R307" s="8">
        <v>0</v>
      </c>
      <c r="S307" s="6">
        <v>2</v>
      </c>
      <c r="T307" s="6">
        <v>2</v>
      </c>
      <c r="U307" s="9">
        <f t="shared" si="58"/>
        <v>4</v>
      </c>
      <c r="V307" s="6"/>
      <c r="W307" s="6"/>
      <c r="X307" s="9">
        <f t="shared" si="59"/>
        <v>0</v>
      </c>
      <c r="Y307" s="10">
        <f t="shared" si="60"/>
        <v>4</v>
      </c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10">
        <f t="shared" si="61"/>
        <v>0</v>
      </c>
      <c r="AL307" s="297" t="str">
        <f t="shared" si="35"/>
        <v/>
      </c>
    </row>
    <row r="308" spans="2:38" ht="18.75" x14ac:dyDescent="0.3">
      <c r="B308" s="18">
        <v>91</v>
      </c>
      <c r="C308" s="6"/>
      <c r="D308" s="6">
        <v>0</v>
      </c>
      <c r="E308" s="6">
        <v>0</v>
      </c>
      <c r="F308" s="6">
        <v>0</v>
      </c>
      <c r="G308" s="7">
        <f t="shared" si="55"/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7">
        <f t="shared" si="56"/>
        <v>0</v>
      </c>
      <c r="N308" s="6">
        <f t="shared" si="57"/>
        <v>0</v>
      </c>
      <c r="O308" s="8">
        <v>0</v>
      </c>
      <c r="P308" s="8">
        <v>0</v>
      </c>
      <c r="Q308" s="8">
        <v>0</v>
      </c>
      <c r="R308" s="8">
        <v>0</v>
      </c>
      <c r="S308" s="6">
        <v>0</v>
      </c>
      <c r="T308" s="6">
        <v>0</v>
      </c>
      <c r="U308" s="9">
        <f t="shared" si="58"/>
        <v>0</v>
      </c>
      <c r="V308" s="6"/>
      <c r="W308" s="6"/>
      <c r="X308" s="9">
        <f t="shared" si="59"/>
        <v>0</v>
      </c>
      <c r="Y308" s="10">
        <f t="shared" si="60"/>
        <v>0</v>
      </c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10">
        <f t="shared" si="61"/>
        <v>0</v>
      </c>
      <c r="AL308" s="297" t="str">
        <f t="shared" si="35"/>
        <v/>
      </c>
    </row>
    <row r="309" spans="2:38" ht="18.75" x14ac:dyDescent="0.3">
      <c r="B309" s="18">
        <v>92</v>
      </c>
      <c r="C309" s="6"/>
      <c r="D309" s="6">
        <v>0</v>
      </c>
      <c r="E309" s="6">
        <v>0</v>
      </c>
      <c r="F309" s="6">
        <v>0</v>
      </c>
      <c r="G309" s="7">
        <f t="shared" si="55"/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7">
        <f t="shared" si="56"/>
        <v>0</v>
      </c>
      <c r="N309" s="6">
        <f t="shared" si="57"/>
        <v>0</v>
      </c>
      <c r="O309" s="8">
        <v>0</v>
      </c>
      <c r="P309" s="8">
        <v>0</v>
      </c>
      <c r="Q309" s="8">
        <v>0</v>
      </c>
      <c r="R309" s="8">
        <v>0</v>
      </c>
      <c r="S309" s="6">
        <v>0</v>
      </c>
      <c r="T309" s="6">
        <v>0</v>
      </c>
      <c r="U309" s="9">
        <f t="shared" si="58"/>
        <v>0</v>
      </c>
      <c r="V309" s="6"/>
      <c r="W309" s="6"/>
      <c r="X309" s="9">
        <f t="shared" si="59"/>
        <v>0</v>
      </c>
      <c r="Y309" s="10">
        <f t="shared" si="60"/>
        <v>0</v>
      </c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10">
        <f t="shared" si="61"/>
        <v>0</v>
      </c>
      <c r="AL309" s="297" t="str">
        <f t="shared" si="35"/>
        <v/>
      </c>
    </row>
    <row r="310" spans="2:38" ht="18.75" x14ac:dyDescent="0.3">
      <c r="B310" s="18" t="s">
        <v>109</v>
      </c>
      <c r="C310" s="6"/>
      <c r="D310" s="6">
        <v>0</v>
      </c>
      <c r="E310" s="6">
        <v>0</v>
      </c>
      <c r="F310" s="6">
        <v>0</v>
      </c>
      <c r="G310" s="7">
        <f t="shared" si="55"/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7">
        <f t="shared" si="56"/>
        <v>0</v>
      </c>
      <c r="N310" s="6">
        <f t="shared" si="57"/>
        <v>0</v>
      </c>
      <c r="O310" s="8">
        <v>0</v>
      </c>
      <c r="P310" s="8">
        <v>0</v>
      </c>
      <c r="Q310" s="8">
        <v>0</v>
      </c>
      <c r="R310" s="8">
        <v>0</v>
      </c>
      <c r="S310" s="6">
        <v>0</v>
      </c>
      <c r="T310" s="6">
        <v>0</v>
      </c>
      <c r="U310" s="9">
        <f t="shared" si="58"/>
        <v>0</v>
      </c>
      <c r="V310" s="6"/>
      <c r="W310" s="6"/>
      <c r="X310" s="9">
        <f t="shared" si="59"/>
        <v>0</v>
      </c>
      <c r="Y310" s="10">
        <f t="shared" si="60"/>
        <v>0</v>
      </c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10">
        <f t="shared" si="61"/>
        <v>0</v>
      </c>
      <c r="AL310" s="297" t="str">
        <f t="shared" si="35"/>
        <v/>
      </c>
    </row>
    <row r="311" spans="2:38" ht="18.75" x14ac:dyDescent="0.3">
      <c r="B311" s="18">
        <v>95</v>
      </c>
      <c r="C311" s="6"/>
      <c r="D311" s="6">
        <v>0</v>
      </c>
      <c r="E311" s="6">
        <v>0</v>
      </c>
      <c r="F311" s="6">
        <v>0</v>
      </c>
      <c r="G311" s="7">
        <f t="shared" si="55"/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7">
        <f t="shared" si="56"/>
        <v>0</v>
      </c>
      <c r="N311" s="6">
        <f t="shared" si="57"/>
        <v>0</v>
      </c>
      <c r="O311" s="8">
        <v>0</v>
      </c>
      <c r="P311" s="8">
        <v>0</v>
      </c>
      <c r="Q311" s="8">
        <v>0</v>
      </c>
      <c r="R311" s="8">
        <v>0</v>
      </c>
      <c r="S311" s="6">
        <v>0</v>
      </c>
      <c r="T311" s="6">
        <v>0</v>
      </c>
      <c r="U311" s="9">
        <f t="shared" si="58"/>
        <v>0</v>
      </c>
      <c r="V311" s="6"/>
      <c r="W311" s="6"/>
      <c r="X311" s="9">
        <f t="shared" si="59"/>
        <v>0</v>
      </c>
      <c r="Y311" s="10">
        <f t="shared" si="60"/>
        <v>0</v>
      </c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10">
        <f t="shared" si="61"/>
        <v>0</v>
      </c>
      <c r="AL311" s="297" t="str">
        <f t="shared" si="35"/>
        <v/>
      </c>
    </row>
    <row r="312" spans="2:38" ht="18.75" x14ac:dyDescent="0.3">
      <c r="B312" s="18">
        <v>97</v>
      </c>
      <c r="C312" s="6"/>
      <c r="D312" s="6">
        <v>0</v>
      </c>
      <c r="E312" s="6">
        <v>0</v>
      </c>
      <c r="F312" s="6">
        <v>0</v>
      </c>
      <c r="G312" s="7">
        <f t="shared" si="55"/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7">
        <f t="shared" si="56"/>
        <v>0</v>
      </c>
      <c r="N312" s="6">
        <f t="shared" si="57"/>
        <v>0</v>
      </c>
      <c r="O312" s="8">
        <v>0</v>
      </c>
      <c r="P312" s="8">
        <v>0</v>
      </c>
      <c r="Q312" s="8">
        <v>0</v>
      </c>
      <c r="R312" s="8">
        <v>0</v>
      </c>
      <c r="S312" s="6">
        <v>0</v>
      </c>
      <c r="T312" s="6">
        <v>0</v>
      </c>
      <c r="U312" s="9">
        <f t="shared" si="58"/>
        <v>0</v>
      </c>
      <c r="V312" s="6"/>
      <c r="W312" s="6"/>
      <c r="X312" s="9">
        <f t="shared" si="59"/>
        <v>0</v>
      </c>
      <c r="Y312" s="10">
        <f t="shared" si="60"/>
        <v>0</v>
      </c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10">
        <f t="shared" si="61"/>
        <v>0</v>
      </c>
      <c r="AL312" s="297" t="str">
        <f t="shared" si="35"/>
        <v/>
      </c>
    </row>
    <row r="313" spans="2:38" ht="18.75" x14ac:dyDescent="0.3">
      <c r="B313" s="18">
        <v>107</v>
      </c>
      <c r="C313" s="6"/>
      <c r="D313" s="6">
        <v>0</v>
      </c>
      <c r="E313" s="6">
        <v>0</v>
      </c>
      <c r="F313" s="6">
        <v>0</v>
      </c>
      <c r="G313" s="7">
        <f t="shared" si="55"/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7">
        <f t="shared" si="56"/>
        <v>0</v>
      </c>
      <c r="N313" s="6">
        <f t="shared" si="57"/>
        <v>0</v>
      </c>
      <c r="O313" s="8">
        <v>0</v>
      </c>
      <c r="P313" s="8">
        <v>0</v>
      </c>
      <c r="Q313" s="8">
        <v>0</v>
      </c>
      <c r="R313" s="8">
        <v>0</v>
      </c>
      <c r="S313" s="6">
        <v>0</v>
      </c>
      <c r="T313" s="6">
        <v>0</v>
      </c>
      <c r="U313" s="9">
        <f t="shared" si="58"/>
        <v>0</v>
      </c>
      <c r="V313" s="6"/>
      <c r="W313" s="6"/>
      <c r="X313" s="9">
        <f t="shared" si="59"/>
        <v>0</v>
      </c>
      <c r="Y313" s="10">
        <f t="shared" si="60"/>
        <v>0</v>
      </c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10">
        <f t="shared" si="61"/>
        <v>0</v>
      </c>
      <c r="AL313" s="297" t="str">
        <f t="shared" si="35"/>
        <v/>
      </c>
    </row>
    <row r="314" spans="2:38" ht="18.75" x14ac:dyDescent="0.3">
      <c r="B314" s="18" t="s">
        <v>110</v>
      </c>
      <c r="C314" s="6"/>
      <c r="D314" s="6">
        <v>0</v>
      </c>
      <c r="E314" s="6">
        <v>0</v>
      </c>
      <c r="F314" s="6">
        <v>0</v>
      </c>
      <c r="G314" s="7">
        <f t="shared" si="55"/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7">
        <f t="shared" si="56"/>
        <v>0</v>
      </c>
      <c r="N314" s="6">
        <f t="shared" si="57"/>
        <v>0</v>
      </c>
      <c r="O314" s="8">
        <v>0</v>
      </c>
      <c r="P314" s="8">
        <v>0</v>
      </c>
      <c r="Q314" s="8">
        <v>0</v>
      </c>
      <c r="R314" s="8">
        <v>0</v>
      </c>
      <c r="S314" s="6">
        <v>0</v>
      </c>
      <c r="T314" s="6">
        <v>0</v>
      </c>
      <c r="U314" s="9">
        <f t="shared" si="58"/>
        <v>0</v>
      </c>
      <c r="V314" s="6"/>
      <c r="W314" s="6"/>
      <c r="X314" s="9">
        <f t="shared" si="59"/>
        <v>0</v>
      </c>
      <c r="Y314" s="10">
        <f t="shared" si="60"/>
        <v>0</v>
      </c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10">
        <f t="shared" si="61"/>
        <v>0</v>
      </c>
      <c r="AL314" s="297" t="str">
        <f t="shared" si="35"/>
        <v/>
      </c>
    </row>
    <row r="315" spans="2:38" ht="18.75" x14ac:dyDescent="0.3">
      <c r="B315" s="18">
        <v>112</v>
      </c>
      <c r="C315" s="6"/>
      <c r="D315" s="6">
        <v>1</v>
      </c>
      <c r="E315" s="6">
        <v>0</v>
      </c>
      <c r="F315" s="6">
        <v>0</v>
      </c>
      <c r="G315" s="7">
        <f t="shared" si="55"/>
        <v>1</v>
      </c>
      <c r="H315" s="6">
        <v>1</v>
      </c>
      <c r="I315" s="6">
        <v>0</v>
      </c>
      <c r="J315" s="6">
        <v>0</v>
      </c>
      <c r="K315" s="6">
        <v>0</v>
      </c>
      <c r="L315" s="6">
        <v>0</v>
      </c>
      <c r="M315" s="7">
        <f t="shared" si="56"/>
        <v>1</v>
      </c>
      <c r="N315" s="6">
        <f t="shared" si="57"/>
        <v>0</v>
      </c>
      <c r="O315" s="8">
        <v>1</v>
      </c>
      <c r="P315" s="8">
        <v>0</v>
      </c>
      <c r="Q315" s="8">
        <v>0</v>
      </c>
      <c r="R315" s="8">
        <v>0</v>
      </c>
      <c r="S315" s="6">
        <v>0</v>
      </c>
      <c r="T315" s="6">
        <v>0</v>
      </c>
      <c r="U315" s="9">
        <f t="shared" si="58"/>
        <v>0</v>
      </c>
      <c r="V315" s="6"/>
      <c r="W315" s="6"/>
      <c r="X315" s="9">
        <f t="shared" si="59"/>
        <v>0</v>
      </c>
      <c r="Y315" s="10">
        <f t="shared" si="60"/>
        <v>0</v>
      </c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10">
        <f t="shared" si="61"/>
        <v>0</v>
      </c>
      <c r="AL315" s="297" t="str">
        <f t="shared" si="35"/>
        <v/>
      </c>
    </row>
    <row r="316" spans="2:38" ht="18.75" x14ac:dyDescent="0.3">
      <c r="B316" s="18" t="s">
        <v>373</v>
      </c>
      <c r="C316" s="6"/>
      <c r="D316" s="6">
        <v>0</v>
      </c>
      <c r="E316" s="6">
        <v>0</v>
      </c>
      <c r="F316" s="6">
        <v>0</v>
      </c>
      <c r="G316" s="7">
        <f t="shared" si="55"/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7">
        <f t="shared" si="56"/>
        <v>0</v>
      </c>
      <c r="N316" s="6">
        <f t="shared" si="57"/>
        <v>0</v>
      </c>
      <c r="O316" s="8">
        <v>0</v>
      </c>
      <c r="P316" s="8">
        <v>0</v>
      </c>
      <c r="Q316" s="8">
        <v>0</v>
      </c>
      <c r="R316" s="8">
        <v>0</v>
      </c>
      <c r="S316" s="6">
        <v>0</v>
      </c>
      <c r="T316" s="6">
        <v>0</v>
      </c>
      <c r="U316" s="9">
        <f t="shared" si="58"/>
        <v>0</v>
      </c>
      <c r="V316" s="6"/>
      <c r="W316" s="6"/>
      <c r="X316" s="9">
        <f t="shared" si="59"/>
        <v>0</v>
      </c>
      <c r="Y316" s="10">
        <f t="shared" si="60"/>
        <v>0</v>
      </c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10">
        <f t="shared" si="61"/>
        <v>0</v>
      </c>
      <c r="AL316" s="297" t="str">
        <f t="shared" si="35"/>
        <v/>
      </c>
    </row>
    <row r="317" spans="2:38" ht="18.75" x14ac:dyDescent="0.3">
      <c r="B317" s="18">
        <v>119</v>
      </c>
      <c r="C317" s="6"/>
      <c r="D317" s="6">
        <v>2</v>
      </c>
      <c r="E317" s="6">
        <v>0</v>
      </c>
      <c r="F317" s="6">
        <v>0</v>
      </c>
      <c r="G317" s="7">
        <f t="shared" si="55"/>
        <v>2</v>
      </c>
      <c r="H317" s="6">
        <v>0</v>
      </c>
      <c r="I317" s="6">
        <v>0</v>
      </c>
      <c r="J317" s="6">
        <v>1</v>
      </c>
      <c r="K317" s="6">
        <v>0</v>
      </c>
      <c r="L317" s="6">
        <v>0</v>
      </c>
      <c r="M317" s="7">
        <f t="shared" si="56"/>
        <v>1</v>
      </c>
      <c r="N317" s="6">
        <f t="shared" si="57"/>
        <v>1</v>
      </c>
      <c r="O317" s="8">
        <v>1</v>
      </c>
      <c r="P317" s="8">
        <v>0</v>
      </c>
      <c r="Q317" s="8">
        <v>0</v>
      </c>
      <c r="R317" s="8">
        <v>0</v>
      </c>
      <c r="S317" s="6">
        <v>0</v>
      </c>
      <c r="T317" s="6">
        <v>0</v>
      </c>
      <c r="U317" s="9">
        <f t="shared" si="58"/>
        <v>0</v>
      </c>
      <c r="V317" s="6"/>
      <c r="W317" s="6"/>
      <c r="X317" s="9">
        <f t="shared" si="59"/>
        <v>0</v>
      </c>
      <c r="Y317" s="10">
        <f t="shared" si="60"/>
        <v>0</v>
      </c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10">
        <f t="shared" si="61"/>
        <v>0</v>
      </c>
      <c r="AL317" s="297" t="str">
        <f t="shared" si="35"/>
        <v/>
      </c>
    </row>
    <row r="318" spans="2:38" ht="18.75" x14ac:dyDescent="0.3">
      <c r="B318" s="18" t="s">
        <v>374</v>
      </c>
      <c r="C318" s="6"/>
      <c r="D318" s="6">
        <v>0</v>
      </c>
      <c r="E318" s="6">
        <v>0</v>
      </c>
      <c r="F318" s="6">
        <v>0</v>
      </c>
      <c r="G318" s="7">
        <f t="shared" si="55"/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7">
        <f t="shared" si="56"/>
        <v>0</v>
      </c>
      <c r="N318" s="6">
        <f t="shared" si="57"/>
        <v>0</v>
      </c>
      <c r="O318" s="8">
        <v>0</v>
      </c>
      <c r="P318" s="8">
        <v>0</v>
      </c>
      <c r="Q318" s="8">
        <v>0</v>
      </c>
      <c r="R318" s="8">
        <v>0</v>
      </c>
      <c r="S318" s="6">
        <v>0</v>
      </c>
      <c r="T318" s="6">
        <v>0</v>
      </c>
      <c r="U318" s="9">
        <f t="shared" si="58"/>
        <v>0</v>
      </c>
      <c r="V318" s="6"/>
      <c r="W318" s="6"/>
      <c r="X318" s="9">
        <f t="shared" si="59"/>
        <v>0</v>
      </c>
      <c r="Y318" s="10">
        <f t="shared" si="60"/>
        <v>0</v>
      </c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10">
        <f t="shared" si="61"/>
        <v>0</v>
      </c>
      <c r="AL318" s="297" t="str">
        <f t="shared" si="35"/>
        <v/>
      </c>
    </row>
    <row r="319" spans="2:38" ht="18.75" x14ac:dyDescent="0.3">
      <c r="B319" s="18" t="s">
        <v>491</v>
      </c>
      <c r="C319" s="6"/>
      <c r="D319" s="6">
        <v>0</v>
      </c>
      <c r="E319" s="6">
        <v>0</v>
      </c>
      <c r="F319" s="6">
        <v>0</v>
      </c>
      <c r="G319" s="7">
        <f t="shared" si="55"/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7">
        <f t="shared" si="56"/>
        <v>0</v>
      </c>
      <c r="N319" s="6">
        <f t="shared" si="57"/>
        <v>0</v>
      </c>
      <c r="O319" s="8">
        <v>0</v>
      </c>
      <c r="P319" s="8">
        <v>0</v>
      </c>
      <c r="Q319" s="8">
        <v>0</v>
      </c>
      <c r="R319" s="8">
        <v>0</v>
      </c>
      <c r="S319" s="6">
        <v>0</v>
      </c>
      <c r="T319" s="6">
        <v>0</v>
      </c>
      <c r="U319" s="9">
        <f t="shared" si="58"/>
        <v>0</v>
      </c>
      <c r="V319" s="6"/>
      <c r="W319" s="6"/>
      <c r="X319" s="9">
        <f t="shared" si="59"/>
        <v>0</v>
      </c>
      <c r="Y319" s="10">
        <f t="shared" si="60"/>
        <v>0</v>
      </c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10">
        <f t="shared" si="61"/>
        <v>0</v>
      </c>
      <c r="AL319" s="297" t="str">
        <f t="shared" si="35"/>
        <v/>
      </c>
    </row>
    <row r="320" spans="2:38" ht="18.75" x14ac:dyDescent="0.3">
      <c r="B320" s="18">
        <v>120</v>
      </c>
      <c r="C320" s="6">
        <v>3</v>
      </c>
      <c r="D320" s="6">
        <v>7</v>
      </c>
      <c r="E320" s="6">
        <v>0</v>
      </c>
      <c r="F320" s="6">
        <v>0</v>
      </c>
      <c r="G320" s="7">
        <f t="shared" si="55"/>
        <v>10</v>
      </c>
      <c r="H320" s="6">
        <v>2</v>
      </c>
      <c r="I320" s="6">
        <v>0</v>
      </c>
      <c r="J320" s="6">
        <v>2</v>
      </c>
      <c r="K320" s="6">
        <v>0</v>
      </c>
      <c r="L320" s="6">
        <v>0</v>
      </c>
      <c r="M320" s="7">
        <f t="shared" si="56"/>
        <v>4</v>
      </c>
      <c r="N320" s="6">
        <f t="shared" si="57"/>
        <v>6</v>
      </c>
      <c r="O320" s="8">
        <v>4</v>
      </c>
      <c r="P320" s="8">
        <v>0</v>
      </c>
      <c r="Q320" s="8">
        <v>0</v>
      </c>
      <c r="R320" s="8">
        <v>0</v>
      </c>
      <c r="S320" s="6">
        <v>2</v>
      </c>
      <c r="T320" s="6">
        <v>0</v>
      </c>
      <c r="U320" s="9">
        <f t="shared" si="58"/>
        <v>2</v>
      </c>
      <c r="V320" s="6"/>
      <c r="W320" s="6"/>
      <c r="X320" s="9">
        <f t="shared" si="59"/>
        <v>0</v>
      </c>
      <c r="Y320" s="10">
        <f t="shared" si="60"/>
        <v>2</v>
      </c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10">
        <f t="shared" si="61"/>
        <v>0</v>
      </c>
      <c r="AL320" s="297" t="str">
        <f t="shared" si="35"/>
        <v/>
      </c>
    </row>
    <row r="321" spans="2:38" ht="18.75" x14ac:dyDescent="0.3">
      <c r="B321" s="18">
        <v>121</v>
      </c>
      <c r="C321" s="6"/>
      <c r="D321" s="6">
        <v>0</v>
      </c>
      <c r="E321" s="6">
        <v>0</v>
      </c>
      <c r="F321" s="6">
        <v>0</v>
      </c>
      <c r="G321" s="7">
        <f t="shared" si="55"/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7">
        <f t="shared" si="56"/>
        <v>0</v>
      </c>
      <c r="N321" s="6">
        <f t="shared" si="57"/>
        <v>0</v>
      </c>
      <c r="O321" s="8">
        <v>0</v>
      </c>
      <c r="P321" s="8">
        <v>0</v>
      </c>
      <c r="Q321" s="8">
        <v>0</v>
      </c>
      <c r="R321" s="8">
        <v>0</v>
      </c>
      <c r="S321" s="6">
        <v>0</v>
      </c>
      <c r="T321" s="6">
        <v>0</v>
      </c>
      <c r="U321" s="9">
        <f t="shared" si="58"/>
        <v>0</v>
      </c>
      <c r="V321" s="6"/>
      <c r="W321" s="6"/>
      <c r="X321" s="9">
        <f t="shared" si="59"/>
        <v>0</v>
      </c>
      <c r="Y321" s="10">
        <f t="shared" si="60"/>
        <v>0</v>
      </c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10">
        <f t="shared" si="61"/>
        <v>0</v>
      </c>
      <c r="AL321" s="297" t="str">
        <f t="shared" si="35"/>
        <v/>
      </c>
    </row>
    <row r="322" spans="2:38" ht="18.75" x14ac:dyDescent="0.3">
      <c r="B322" s="18">
        <v>122</v>
      </c>
      <c r="C322" s="6"/>
      <c r="D322" s="6">
        <v>0</v>
      </c>
      <c r="E322" s="6">
        <v>0</v>
      </c>
      <c r="F322" s="6">
        <v>0</v>
      </c>
      <c r="G322" s="7">
        <f t="shared" si="55"/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7">
        <f t="shared" si="56"/>
        <v>0</v>
      </c>
      <c r="N322" s="6">
        <f t="shared" si="57"/>
        <v>0</v>
      </c>
      <c r="O322" s="8">
        <v>0</v>
      </c>
      <c r="P322" s="8">
        <v>0</v>
      </c>
      <c r="Q322" s="8">
        <v>0</v>
      </c>
      <c r="R322" s="8">
        <v>0</v>
      </c>
      <c r="S322" s="6">
        <v>0</v>
      </c>
      <c r="T322" s="6">
        <v>0</v>
      </c>
      <c r="U322" s="9">
        <f t="shared" si="58"/>
        <v>0</v>
      </c>
      <c r="V322" s="6"/>
      <c r="W322" s="6"/>
      <c r="X322" s="9">
        <f t="shared" si="59"/>
        <v>0</v>
      </c>
      <c r="Y322" s="10">
        <f t="shared" si="60"/>
        <v>0</v>
      </c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10">
        <f t="shared" si="61"/>
        <v>0</v>
      </c>
      <c r="AL322" s="297" t="str">
        <f t="shared" si="35"/>
        <v/>
      </c>
    </row>
    <row r="323" spans="2:38" ht="18.75" x14ac:dyDescent="0.3">
      <c r="B323" s="18">
        <v>123</v>
      </c>
      <c r="C323" s="6"/>
      <c r="D323" s="6">
        <v>0</v>
      </c>
      <c r="E323" s="6">
        <v>0</v>
      </c>
      <c r="F323" s="6">
        <v>0</v>
      </c>
      <c r="G323" s="7">
        <f t="shared" si="55"/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7">
        <f t="shared" si="56"/>
        <v>0</v>
      </c>
      <c r="N323" s="6">
        <f t="shared" si="57"/>
        <v>0</v>
      </c>
      <c r="O323" s="8">
        <v>0</v>
      </c>
      <c r="P323" s="8">
        <v>0</v>
      </c>
      <c r="Q323" s="8">
        <v>0</v>
      </c>
      <c r="R323" s="8">
        <v>0</v>
      </c>
      <c r="S323" s="6">
        <v>0</v>
      </c>
      <c r="T323" s="6">
        <v>0</v>
      </c>
      <c r="U323" s="9">
        <f t="shared" si="58"/>
        <v>0</v>
      </c>
      <c r="V323" s="6"/>
      <c r="W323" s="6"/>
      <c r="X323" s="9">
        <f t="shared" si="59"/>
        <v>0</v>
      </c>
      <c r="Y323" s="10">
        <f t="shared" si="60"/>
        <v>0</v>
      </c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10">
        <f t="shared" si="61"/>
        <v>0</v>
      </c>
      <c r="AL323" s="297" t="str">
        <f t="shared" si="35"/>
        <v/>
      </c>
    </row>
    <row r="324" spans="2:38" ht="18.75" x14ac:dyDescent="0.3">
      <c r="B324" s="18" t="s">
        <v>492</v>
      </c>
      <c r="C324" s="6"/>
      <c r="D324" s="6">
        <v>0</v>
      </c>
      <c r="E324" s="6">
        <v>0</v>
      </c>
      <c r="F324" s="6">
        <v>0</v>
      </c>
      <c r="G324" s="7">
        <f t="shared" si="55"/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7">
        <f t="shared" si="56"/>
        <v>0</v>
      </c>
      <c r="N324" s="6">
        <f t="shared" si="57"/>
        <v>0</v>
      </c>
      <c r="O324" s="8">
        <v>0</v>
      </c>
      <c r="P324" s="8">
        <v>0</v>
      </c>
      <c r="Q324" s="8">
        <v>0</v>
      </c>
      <c r="R324" s="8">
        <v>0</v>
      </c>
      <c r="S324" s="6">
        <v>0</v>
      </c>
      <c r="T324" s="6">
        <v>0</v>
      </c>
      <c r="U324" s="9">
        <f t="shared" si="58"/>
        <v>0</v>
      </c>
      <c r="V324" s="6"/>
      <c r="W324" s="6"/>
      <c r="X324" s="9">
        <f t="shared" si="59"/>
        <v>0</v>
      </c>
      <c r="Y324" s="10">
        <f t="shared" si="60"/>
        <v>0</v>
      </c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10">
        <f t="shared" si="61"/>
        <v>0</v>
      </c>
      <c r="AL324" s="297" t="str">
        <f t="shared" si="35"/>
        <v/>
      </c>
    </row>
    <row r="325" spans="2:38" ht="18.75" x14ac:dyDescent="0.3">
      <c r="B325" s="18">
        <v>125</v>
      </c>
      <c r="C325" s="6">
        <v>8</v>
      </c>
      <c r="D325" s="6">
        <v>22</v>
      </c>
      <c r="E325" s="6">
        <v>0</v>
      </c>
      <c r="F325" s="6">
        <v>0</v>
      </c>
      <c r="G325" s="7">
        <f t="shared" si="55"/>
        <v>30</v>
      </c>
      <c r="H325" s="6">
        <v>6</v>
      </c>
      <c r="I325" s="6">
        <v>0</v>
      </c>
      <c r="J325" s="6">
        <v>14</v>
      </c>
      <c r="K325" s="6">
        <v>0</v>
      </c>
      <c r="L325" s="6">
        <v>0</v>
      </c>
      <c r="M325" s="7">
        <f t="shared" si="56"/>
        <v>20</v>
      </c>
      <c r="N325" s="6">
        <f t="shared" si="57"/>
        <v>10</v>
      </c>
      <c r="O325" s="8">
        <v>15</v>
      </c>
      <c r="P325" s="8">
        <v>4</v>
      </c>
      <c r="Q325" s="8">
        <v>1</v>
      </c>
      <c r="R325" s="8">
        <v>0</v>
      </c>
      <c r="S325" s="6">
        <v>0</v>
      </c>
      <c r="T325" s="6">
        <v>0</v>
      </c>
      <c r="U325" s="9">
        <f t="shared" si="58"/>
        <v>0</v>
      </c>
      <c r="V325" s="6"/>
      <c r="W325" s="6"/>
      <c r="X325" s="9">
        <f t="shared" si="59"/>
        <v>0</v>
      </c>
      <c r="Y325" s="10">
        <f t="shared" si="60"/>
        <v>0</v>
      </c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10">
        <f t="shared" si="61"/>
        <v>0</v>
      </c>
      <c r="AL325" s="297" t="str">
        <f t="shared" si="35"/>
        <v/>
      </c>
    </row>
    <row r="326" spans="2:38" ht="18.75" x14ac:dyDescent="0.3">
      <c r="B326" s="18">
        <v>126</v>
      </c>
      <c r="C326" s="6"/>
      <c r="D326" s="6">
        <v>3</v>
      </c>
      <c r="E326" s="6">
        <v>0</v>
      </c>
      <c r="F326" s="6">
        <v>0</v>
      </c>
      <c r="G326" s="7">
        <f t="shared" si="55"/>
        <v>3</v>
      </c>
      <c r="H326" s="6">
        <v>1</v>
      </c>
      <c r="I326" s="6">
        <v>0</v>
      </c>
      <c r="J326" s="6">
        <v>1</v>
      </c>
      <c r="K326" s="6">
        <v>0</v>
      </c>
      <c r="L326" s="6">
        <v>0</v>
      </c>
      <c r="M326" s="7">
        <f t="shared" si="56"/>
        <v>2</v>
      </c>
      <c r="N326" s="6">
        <f t="shared" si="57"/>
        <v>1</v>
      </c>
      <c r="O326" s="8">
        <v>1</v>
      </c>
      <c r="P326" s="8">
        <v>1</v>
      </c>
      <c r="Q326" s="8">
        <v>0</v>
      </c>
      <c r="R326" s="8">
        <v>0</v>
      </c>
      <c r="S326" s="6">
        <v>0</v>
      </c>
      <c r="T326" s="6">
        <v>1</v>
      </c>
      <c r="U326" s="9">
        <f t="shared" si="58"/>
        <v>1</v>
      </c>
      <c r="V326" s="6"/>
      <c r="W326" s="6"/>
      <c r="X326" s="9">
        <f t="shared" si="59"/>
        <v>0</v>
      </c>
      <c r="Y326" s="10">
        <f t="shared" si="60"/>
        <v>1</v>
      </c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10">
        <f t="shared" si="61"/>
        <v>0</v>
      </c>
      <c r="AL326" s="297" t="str">
        <f t="shared" ref="AL326:AL389" si="62">IF(M326=O326+P326+Q326+R326,"","Kujdes")</f>
        <v/>
      </c>
    </row>
    <row r="327" spans="2:38" ht="18.75" x14ac:dyDescent="0.3">
      <c r="B327" s="18">
        <v>127</v>
      </c>
      <c r="C327" s="6">
        <v>2</v>
      </c>
      <c r="D327" s="6">
        <v>2</v>
      </c>
      <c r="E327" s="6">
        <v>0</v>
      </c>
      <c r="F327" s="6">
        <v>0</v>
      </c>
      <c r="G327" s="7">
        <f t="shared" si="55"/>
        <v>4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7">
        <f t="shared" si="56"/>
        <v>0</v>
      </c>
      <c r="N327" s="6">
        <f t="shared" si="57"/>
        <v>4</v>
      </c>
      <c r="O327" s="8">
        <v>0</v>
      </c>
      <c r="P327" s="8">
        <v>0</v>
      </c>
      <c r="Q327" s="8">
        <v>0</v>
      </c>
      <c r="R327" s="8">
        <v>0</v>
      </c>
      <c r="S327" s="6">
        <v>0</v>
      </c>
      <c r="T327" s="6">
        <v>0</v>
      </c>
      <c r="U327" s="9">
        <f t="shared" si="58"/>
        <v>0</v>
      </c>
      <c r="V327" s="6"/>
      <c r="W327" s="6"/>
      <c r="X327" s="9">
        <f t="shared" si="59"/>
        <v>0</v>
      </c>
      <c r="Y327" s="10">
        <f t="shared" si="60"/>
        <v>0</v>
      </c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10">
        <f t="shared" si="61"/>
        <v>0</v>
      </c>
      <c r="AL327" s="297" t="str">
        <f t="shared" si="62"/>
        <v/>
      </c>
    </row>
    <row r="328" spans="2:38" ht="18.75" x14ac:dyDescent="0.3">
      <c r="B328" s="18">
        <v>128</v>
      </c>
      <c r="C328" s="6"/>
      <c r="D328" s="6">
        <v>0</v>
      </c>
      <c r="E328" s="6">
        <v>0</v>
      </c>
      <c r="F328" s="6">
        <v>0</v>
      </c>
      <c r="G328" s="7">
        <f t="shared" si="55"/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7">
        <f t="shared" si="56"/>
        <v>0</v>
      </c>
      <c r="N328" s="6">
        <f t="shared" si="57"/>
        <v>0</v>
      </c>
      <c r="O328" s="8">
        <v>0</v>
      </c>
      <c r="P328" s="8">
        <v>0</v>
      </c>
      <c r="Q328" s="8">
        <v>0</v>
      </c>
      <c r="R328" s="8">
        <v>0</v>
      </c>
      <c r="S328" s="6">
        <v>0</v>
      </c>
      <c r="T328" s="6">
        <v>0</v>
      </c>
      <c r="U328" s="9">
        <f t="shared" si="58"/>
        <v>0</v>
      </c>
      <c r="V328" s="6"/>
      <c r="W328" s="6"/>
      <c r="X328" s="9">
        <f t="shared" si="59"/>
        <v>0</v>
      </c>
      <c r="Y328" s="10">
        <f t="shared" si="60"/>
        <v>0</v>
      </c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10">
        <f t="shared" si="61"/>
        <v>0</v>
      </c>
      <c r="AL328" s="297" t="str">
        <f t="shared" si="62"/>
        <v/>
      </c>
    </row>
    <row r="329" spans="2:38" ht="18.75" x14ac:dyDescent="0.3">
      <c r="B329" s="18">
        <v>130</v>
      </c>
      <c r="C329" s="6"/>
      <c r="D329" s="6">
        <v>5</v>
      </c>
      <c r="E329" s="6">
        <v>0</v>
      </c>
      <c r="F329" s="6">
        <v>0</v>
      </c>
      <c r="G329" s="7">
        <f t="shared" si="55"/>
        <v>5</v>
      </c>
      <c r="H329" s="6">
        <v>5</v>
      </c>
      <c r="I329" s="6">
        <v>0</v>
      </c>
      <c r="J329" s="6">
        <v>0</v>
      </c>
      <c r="K329" s="6">
        <v>0</v>
      </c>
      <c r="L329" s="6">
        <v>0</v>
      </c>
      <c r="M329" s="7">
        <f t="shared" si="56"/>
        <v>5</v>
      </c>
      <c r="N329" s="6">
        <f t="shared" si="57"/>
        <v>0</v>
      </c>
      <c r="O329" s="8">
        <v>5</v>
      </c>
      <c r="P329" s="8">
        <v>0</v>
      </c>
      <c r="Q329" s="8">
        <v>0</v>
      </c>
      <c r="R329" s="8">
        <v>0</v>
      </c>
      <c r="S329" s="6">
        <v>0</v>
      </c>
      <c r="T329" s="6">
        <v>0</v>
      </c>
      <c r="U329" s="9">
        <f t="shared" si="58"/>
        <v>0</v>
      </c>
      <c r="V329" s="6"/>
      <c r="W329" s="6"/>
      <c r="X329" s="9">
        <f t="shared" si="59"/>
        <v>0</v>
      </c>
      <c r="Y329" s="10">
        <f t="shared" si="60"/>
        <v>0</v>
      </c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10">
        <f t="shared" si="61"/>
        <v>0</v>
      </c>
      <c r="AL329" s="297" t="str">
        <f t="shared" si="62"/>
        <v/>
      </c>
    </row>
    <row r="330" spans="2:38" ht="18.75" x14ac:dyDescent="0.3">
      <c r="B330" s="18" t="s">
        <v>493</v>
      </c>
      <c r="C330" s="6">
        <v>19</v>
      </c>
      <c r="D330" s="6">
        <v>5</v>
      </c>
      <c r="E330" s="6">
        <v>0</v>
      </c>
      <c r="F330" s="6">
        <v>0</v>
      </c>
      <c r="G330" s="7">
        <f t="shared" si="55"/>
        <v>24</v>
      </c>
      <c r="H330" s="6">
        <v>13</v>
      </c>
      <c r="I330" s="6">
        <v>0</v>
      </c>
      <c r="J330" s="6">
        <v>1</v>
      </c>
      <c r="K330" s="6">
        <v>0</v>
      </c>
      <c r="L330" s="6">
        <v>0</v>
      </c>
      <c r="M330" s="7">
        <f t="shared" si="56"/>
        <v>14</v>
      </c>
      <c r="N330" s="6">
        <f t="shared" si="57"/>
        <v>10</v>
      </c>
      <c r="O330" s="8">
        <v>13</v>
      </c>
      <c r="P330" s="8">
        <v>1</v>
      </c>
      <c r="Q330" s="8">
        <v>0</v>
      </c>
      <c r="R330" s="8">
        <v>0</v>
      </c>
      <c r="S330" s="6">
        <v>0</v>
      </c>
      <c r="T330" s="6">
        <v>4</v>
      </c>
      <c r="U330" s="9">
        <f t="shared" si="58"/>
        <v>4</v>
      </c>
      <c r="V330" s="6"/>
      <c r="W330" s="6"/>
      <c r="X330" s="9">
        <f t="shared" si="59"/>
        <v>0</v>
      </c>
      <c r="Y330" s="10">
        <f t="shared" si="60"/>
        <v>4</v>
      </c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10">
        <f t="shared" si="61"/>
        <v>0</v>
      </c>
      <c r="AL330" s="297" t="str">
        <f t="shared" si="62"/>
        <v/>
      </c>
    </row>
    <row r="331" spans="2:38" ht="18.75" x14ac:dyDescent="0.3">
      <c r="B331" s="18">
        <v>133</v>
      </c>
      <c r="C331" s="6">
        <v>1</v>
      </c>
      <c r="D331" s="6">
        <v>0</v>
      </c>
      <c r="E331" s="6">
        <v>0</v>
      </c>
      <c r="F331" s="6">
        <v>0</v>
      </c>
      <c r="G331" s="7">
        <f t="shared" si="55"/>
        <v>1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7">
        <f t="shared" si="56"/>
        <v>0</v>
      </c>
      <c r="N331" s="6">
        <f t="shared" si="57"/>
        <v>1</v>
      </c>
      <c r="O331" s="8">
        <v>0</v>
      </c>
      <c r="P331" s="8">
        <v>0</v>
      </c>
      <c r="Q331" s="8">
        <v>0</v>
      </c>
      <c r="R331" s="8">
        <v>0</v>
      </c>
      <c r="S331" s="6">
        <v>0</v>
      </c>
      <c r="T331" s="6">
        <v>0</v>
      </c>
      <c r="U331" s="9">
        <f t="shared" si="58"/>
        <v>0</v>
      </c>
      <c r="V331" s="6"/>
      <c r="W331" s="6"/>
      <c r="X331" s="9">
        <f t="shared" si="59"/>
        <v>0</v>
      </c>
      <c r="Y331" s="10">
        <f t="shared" si="60"/>
        <v>0</v>
      </c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10">
        <f t="shared" si="61"/>
        <v>0</v>
      </c>
      <c r="AL331" s="297" t="str">
        <f t="shared" si="62"/>
        <v/>
      </c>
    </row>
    <row r="332" spans="2:38" ht="18.75" x14ac:dyDescent="0.3">
      <c r="B332" s="18" t="s">
        <v>111</v>
      </c>
      <c r="C332" s="6">
        <v>16</v>
      </c>
      <c r="D332" s="6">
        <v>36</v>
      </c>
      <c r="E332" s="6">
        <v>0</v>
      </c>
      <c r="F332" s="6">
        <v>0</v>
      </c>
      <c r="G332" s="7">
        <f t="shared" si="55"/>
        <v>52</v>
      </c>
      <c r="H332" s="6">
        <v>37</v>
      </c>
      <c r="I332" s="6">
        <v>1</v>
      </c>
      <c r="J332" s="6">
        <v>0</v>
      </c>
      <c r="K332" s="6">
        <v>1</v>
      </c>
      <c r="L332" s="6">
        <v>0</v>
      </c>
      <c r="M332" s="7">
        <f t="shared" si="56"/>
        <v>39</v>
      </c>
      <c r="N332" s="6">
        <f t="shared" si="57"/>
        <v>13</v>
      </c>
      <c r="O332" s="8">
        <v>38</v>
      </c>
      <c r="P332" s="8">
        <v>1</v>
      </c>
      <c r="Q332" s="8">
        <v>0</v>
      </c>
      <c r="R332" s="8">
        <v>0</v>
      </c>
      <c r="S332" s="6">
        <v>0</v>
      </c>
      <c r="T332" s="6">
        <v>1</v>
      </c>
      <c r="U332" s="9">
        <f t="shared" si="58"/>
        <v>1</v>
      </c>
      <c r="V332" s="6"/>
      <c r="W332" s="6"/>
      <c r="X332" s="9">
        <f t="shared" si="59"/>
        <v>0</v>
      </c>
      <c r="Y332" s="10">
        <f t="shared" si="60"/>
        <v>1</v>
      </c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10">
        <f t="shared" si="61"/>
        <v>0</v>
      </c>
      <c r="AL332" s="297" t="str">
        <f t="shared" si="62"/>
        <v/>
      </c>
    </row>
    <row r="333" spans="2:38" ht="18.75" x14ac:dyDescent="0.3">
      <c r="B333" s="18" t="s">
        <v>494</v>
      </c>
      <c r="C333" s="6"/>
      <c r="D333" s="6">
        <v>1</v>
      </c>
      <c r="E333" s="6">
        <v>0</v>
      </c>
      <c r="F333" s="6">
        <v>0</v>
      </c>
      <c r="G333" s="7">
        <f t="shared" si="55"/>
        <v>1</v>
      </c>
      <c r="H333" s="6">
        <v>1</v>
      </c>
      <c r="I333" s="6">
        <v>0</v>
      </c>
      <c r="J333" s="6">
        <v>0</v>
      </c>
      <c r="K333" s="6">
        <v>0</v>
      </c>
      <c r="L333" s="6">
        <v>0</v>
      </c>
      <c r="M333" s="7">
        <f t="shared" si="56"/>
        <v>1</v>
      </c>
      <c r="N333" s="6">
        <f t="shared" si="57"/>
        <v>0</v>
      </c>
      <c r="O333" s="8">
        <v>1</v>
      </c>
      <c r="P333" s="8">
        <v>0</v>
      </c>
      <c r="Q333" s="8">
        <v>0</v>
      </c>
      <c r="R333" s="8">
        <v>0</v>
      </c>
      <c r="S333" s="6">
        <v>0</v>
      </c>
      <c r="T333" s="6">
        <v>0</v>
      </c>
      <c r="U333" s="9">
        <f t="shared" si="58"/>
        <v>0</v>
      </c>
      <c r="V333" s="6"/>
      <c r="W333" s="6"/>
      <c r="X333" s="9">
        <f t="shared" si="59"/>
        <v>0</v>
      </c>
      <c r="Y333" s="10">
        <f t="shared" si="60"/>
        <v>0</v>
      </c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10">
        <f t="shared" si="61"/>
        <v>0</v>
      </c>
      <c r="AL333" s="297" t="str">
        <f t="shared" si="62"/>
        <v/>
      </c>
    </row>
    <row r="334" spans="2:38" ht="18.75" x14ac:dyDescent="0.3">
      <c r="B334" s="18" t="s">
        <v>495</v>
      </c>
      <c r="C334" s="6"/>
      <c r="D334" s="6">
        <v>0</v>
      </c>
      <c r="E334" s="6">
        <v>0</v>
      </c>
      <c r="F334" s="6">
        <v>0</v>
      </c>
      <c r="G334" s="7">
        <f t="shared" si="55"/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7">
        <f t="shared" si="56"/>
        <v>0</v>
      </c>
      <c r="N334" s="6">
        <f t="shared" si="57"/>
        <v>0</v>
      </c>
      <c r="O334" s="8">
        <v>0</v>
      </c>
      <c r="P334" s="8">
        <v>0</v>
      </c>
      <c r="Q334" s="8">
        <v>0</v>
      </c>
      <c r="R334" s="8">
        <v>0</v>
      </c>
      <c r="S334" s="6">
        <v>0</v>
      </c>
      <c r="T334" s="6">
        <v>0</v>
      </c>
      <c r="U334" s="9">
        <f t="shared" si="58"/>
        <v>0</v>
      </c>
      <c r="V334" s="6"/>
      <c r="W334" s="6"/>
      <c r="X334" s="9">
        <f t="shared" si="59"/>
        <v>0</v>
      </c>
      <c r="Y334" s="10">
        <f t="shared" si="60"/>
        <v>0</v>
      </c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10">
        <f t="shared" si="61"/>
        <v>0</v>
      </c>
      <c r="AL334" s="297" t="str">
        <f t="shared" si="62"/>
        <v/>
      </c>
    </row>
    <row r="335" spans="2:38" ht="18.75" x14ac:dyDescent="0.3">
      <c r="B335" s="18">
        <v>148</v>
      </c>
      <c r="C335" s="6"/>
      <c r="D335" s="6">
        <v>0</v>
      </c>
      <c r="E335" s="6">
        <v>0</v>
      </c>
      <c r="F335" s="6">
        <v>0</v>
      </c>
      <c r="G335" s="7">
        <f t="shared" si="55"/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7">
        <f t="shared" si="56"/>
        <v>0</v>
      </c>
      <c r="N335" s="6">
        <f t="shared" si="57"/>
        <v>0</v>
      </c>
      <c r="O335" s="8">
        <v>0</v>
      </c>
      <c r="P335" s="8">
        <v>0</v>
      </c>
      <c r="Q335" s="8">
        <v>0</v>
      </c>
      <c r="R335" s="8">
        <v>0</v>
      </c>
      <c r="S335" s="6">
        <v>0</v>
      </c>
      <c r="T335" s="6">
        <v>0</v>
      </c>
      <c r="U335" s="9">
        <f t="shared" si="58"/>
        <v>0</v>
      </c>
      <c r="V335" s="6"/>
      <c r="W335" s="6"/>
      <c r="X335" s="9">
        <f t="shared" si="59"/>
        <v>0</v>
      </c>
      <c r="Y335" s="10">
        <f t="shared" si="60"/>
        <v>0</v>
      </c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10">
        <f t="shared" si="61"/>
        <v>0</v>
      </c>
      <c r="AL335" s="297" t="str">
        <f t="shared" si="62"/>
        <v/>
      </c>
    </row>
    <row r="336" spans="2:38" ht="18.75" x14ac:dyDescent="0.3">
      <c r="B336" s="18">
        <v>149</v>
      </c>
      <c r="C336" s="6"/>
      <c r="D336" s="6">
        <v>0</v>
      </c>
      <c r="E336" s="6">
        <v>0</v>
      </c>
      <c r="F336" s="6">
        <v>0</v>
      </c>
      <c r="G336" s="7">
        <f t="shared" si="55"/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7">
        <f t="shared" si="56"/>
        <v>0</v>
      </c>
      <c r="N336" s="6">
        <f t="shared" si="57"/>
        <v>0</v>
      </c>
      <c r="O336" s="8">
        <v>0</v>
      </c>
      <c r="P336" s="8">
        <v>0</v>
      </c>
      <c r="Q336" s="8">
        <v>0</v>
      </c>
      <c r="R336" s="8">
        <v>0</v>
      </c>
      <c r="S336" s="6">
        <v>0</v>
      </c>
      <c r="T336" s="6">
        <v>0</v>
      </c>
      <c r="U336" s="9">
        <f t="shared" si="58"/>
        <v>0</v>
      </c>
      <c r="V336" s="6"/>
      <c r="W336" s="6"/>
      <c r="X336" s="9">
        <f t="shared" si="59"/>
        <v>0</v>
      </c>
      <c r="Y336" s="10">
        <f t="shared" si="60"/>
        <v>0</v>
      </c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10">
        <f t="shared" si="61"/>
        <v>0</v>
      </c>
      <c r="AL336" s="297" t="str">
        <f t="shared" si="62"/>
        <v/>
      </c>
    </row>
    <row r="337" spans="2:38" ht="18.75" x14ac:dyDescent="0.3">
      <c r="B337" s="18" t="s">
        <v>375</v>
      </c>
      <c r="C337" s="6"/>
      <c r="D337" s="6">
        <v>0</v>
      </c>
      <c r="E337" s="6">
        <v>0</v>
      </c>
      <c r="F337" s="6">
        <v>0</v>
      </c>
      <c r="G337" s="7">
        <f t="shared" si="55"/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7">
        <f t="shared" si="56"/>
        <v>0</v>
      </c>
      <c r="N337" s="6">
        <f t="shared" si="57"/>
        <v>0</v>
      </c>
      <c r="O337" s="8">
        <v>0</v>
      </c>
      <c r="P337" s="8">
        <v>0</v>
      </c>
      <c r="Q337" s="8">
        <v>0</v>
      </c>
      <c r="R337" s="8">
        <v>0</v>
      </c>
      <c r="S337" s="6">
        <v>0</v>
      </c>
      <c r="T337" s="6">
        <v>0</v>
      </c>
      <c r="U337" s="9">
        <f t="shared" si="58"/>
        <v>0</v>
      </c>
      <c r="V337" s="6"/>
      <c r="W337" s="6"/>
      <c r="X337" s="9">
        <f t="shared" si="59"/>
        <v>0</v>
      </c>
      <c r="Y337" s="10">
        <f t="shared" si="60"/>
        <v>0</v>
      </c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10">
        <f t="shared" si="61"/>
        <v>0</v>
      </c>
      <c r="AL337" s="297" t="str">
        <f t="shared" si="62"/>
        <v/>
      </c>
    </row>
    <row r="338" spans="2:38" ht="18.75" x14ac:dyDescent="0.3">
      <c r="B338" s="18" t="s">
        <v>376</v>
      </c>
      <c r="C338" s="6"/>
      <c r="D338" s="6">
        <v>0</v>
      </c>
      <c r="E338" s="6">
        <v>0</v>
      </c>
      <c r="F338" s="6">
        <v>0</v>
      </c>
      <c r="G338" s="7">
        <f t="shared" si="55"/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7">
        <f t="shared" si="56"/>
        <v>0</v>
      </c>
      <c r="N338" s="6">
        <f t="shared" si="57"/>
        <v>0</v>
      </c>
      <c r="O338" s="8">
        <v>0</v>
      </c>
      <c r="P338" s="8">
        <v>0</v>
      </c>
      <c r="Q338" s="8">
        <v>0</v>
      </c>
      <c r="R338" s="8">
        <v>0</v>
      </c>
      <c r="S338" s="6">
        <v>0</v>
      </c>
      <c r="T338" s="6">
        <v>0</v>
      </c>
      <c r="U338" s="9">
        <f t="shared" si="58"/>
        <v>0</v>
      </c>
      <c r="V338" s="6"/>
      <c r="W338" s="6"/>
      <c r="X338" s="9">
        <f t="shared" si="59"/>
        <v>0</v>
      </c>
      <c r="Y338" s="10">
        <f t="shared" si="60"/>
        <v>0</v>
      </c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10">
        <f t="shared" si="61"/>
        <v>0</v>
      </c>
      <c r="AL338" s="297" t="str">
        <f t="shared" si="62"/>
        <v/>
      </c>
    </row>
    <row r="339" spans="2:38" ht="18.75" x14ac:dyDescent="0.3">
      <c r="B339" s="18">
        <v>157</v>
      </c>
      <c r="C339" s="6"/>
      <c r="D339" s="6">
        <v>0</v>
      </c>
      <c r="E339" s="6">
        <v>0</v>
      </c>
      <c r="F339" s="6">
        <v>0</v>
      </c>
      <c r="G339" s="7">
        <f t="shared" si="55"/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7">
        <f t="shared" si="56"/>
        <v>0</v>
      </c>
      <c r="N339" s="6">
        <f t="shared" si="57"/>
        <v>0</v>
      </c>
      <c r="O339" s="8">
        <v>0</v>
      </c>
      <c r="P339" s="8">
        <v>0</v>
      </c>
      <c r="Q339" s="8">
        <v>0</v>
      </c>
      <c r="R339" s="8">
        <v>0</v>
      </c>
      <c r="S339" s="6">
        <v>0</v>
      </c>
      <c r="T339" s="6">
        <v>0</v>
      </c>
      <c r="U339" s="9">
        <f t="shared" si="58"/>
        <v>0</v>
      </c>
      <c r="V339" s="6"/>
      <c r="W339" s="6"/>
      <c r="X339" s="9">
        <f t="shared" si="59"/>
        <v>0</v>
      </c>
      <c r="Y339" s="10">
        <f t="shared" si="60"/>
        <v>0</v>
      </c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10">
        <f t="shared" si="61"/>
        <v>0</v>
      </c>
      <c r="AL339" s="297" t="str">
        <f t="shared" si="62"/>
        <v/>
      </c>
    </row>
    <row r="340" spans="2:38" ht="18.75" x14ac:dyDescent="0.3">
      <c r="B340" s="18">
        <v>158</v>
      </c>
      <c r="C340" s="6"/>
      <c r="D340" s="6">
        <v>0</v>
      </c>
      <c r="E340" s="6">
        <v>0</v>
      </c>
      <c r="F340" s="6">
        <v>0</v>
      </c>
      <c r="G340" s="7">
        <f t="shared" si="55"/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7">
        <f t="shared" si="56"/>
        <v>0</v>
      </c>
      <c r="N340" s="6">
        <f t="shared" si="57"/>
        <v>0</v>
      </c>
      <c r="O340" s="8">
        <v>0</v>
      </c>
      <c r="P340" s="8">
        <v>0</v>
      </c>
      <c r="Q340" s="8">
        <v>0</v>
      </c>
      <c r="R340" s="8">
        <v>0</v>
      </c>
      <c r="S340" s="6">
        <v>0</v>
      </c>
      <c r="T340" s="6">
        <v>0</v>
      </c>
      <c r="U340" s="9">
        <f t="shared" si="58"/>
        <v>0</v>
      </c>
      <c r="V340" s="6"/>
      <c r="W340" s="6"/>
      <c r="X340" s="9">
        <f t="shared" si="59"/>
        <v>0</v>
      </c>
      <c r="Y340" s="10">
        <f t="shared" si="60"/>
        <v>0</v>
      </c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10">
        <f t="shared" si="61"/>
        <v>0</v>
      </c>
      <c r="AL340" s="297" t="str">
        <f t="shared" si="62"/>
        <v/>
      </c>
    </row>
    <row r="341" spans="2:38" ht="18.75" x14ac:dyDescent="0.3">
      <c r="B341" s="18" t="s">
        <v>53</v>
      </c>
      <c r="C341" s="6"/>
      <c r="D341" s="6">
        <v>0</v>
      </c>
      <c r="E341" s="6">
        <v>0</v>
      </c>
      <c r="F341" s="6">
        <v>0</v>
      </c>
      <c r="G341" s="7">
        <f t="shared" si="55"/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7">
        <f t="shared" si="56"/>
        <v>0</v>
      </c>
      <c r="N341" s="6">
        <f t="shared" si="57"/>
        <v>0</v>
      </c>
      <c r="O341" s="8">
        <v>0</v>
      </c>
      <c r="P341" s="8">
        <v>0</v>
      </c>
      <c r="Q341" s="8">
        <v>0</v>
      </c>
      <c r="R341" s="8">
        <v>0</v>
      </c>
      <c r="S341" s="6">
        <v>0</v>
      </c>
      <c r="T341" s="6">
        <v>0</v>
      </c>
      <c r="U341" s="9">
        <f t="shared" si="58"/>
        <v>0</v>
      </c>
      <c r="V341" s="6"/>
      <c r="W341" s="6"/>
      <c r="X341" s="9">
        <f t="shared" si="59"/>
        <v>0</v>
      </c>
      <c r="Y341" s="10">
        <f t="shared" si="60"/>
        <v>0</v>
      </c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10">
        <f t="shared" si="61"/>
        <v>0</v>
      </c>
      <c r="AL341" s="297" t="str">
        <f t="shared" si="62"/>
        <v/>
      </c>
    </row>
    <row r="342" spans="2:38" ht="18.75" x14ac:dyDescent="0.3">
      <c r="B342" s="18">
        <v>163</v>
      </c>
      <c r="C342" s="6"/>
      <c r="D342" s="6">
        <v>0</v>
      </c>
      <c r="E342" s="6">
        <v>0</v>
      </c>
      <c r="F342" s="6">
        <v>0</v>
      </c>
      <c r="G342" s="7">
        <f t="shared" si="55"/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7">
        <f t="shared" si="56"/>
        <v>0</v>
      </c>
      <c r="N342" s="6">
        <f t="shared" si="57"/>
        <v>0</v>
      </c>
      <c r="O342" s="8">
        <v>0</v>
      </c>
      <c r="P342" s="8">
        <v>0</v>
      </c>
      <c r="Q342" s="8">
        <v>0</v>
      </c>
      <c r="R342" s="8">
        <v>0</v>
      </c>
      <c r="S342" s="6">
        <v>0</v>
      </c>
      <c r="T342" s="6">
        <v>0</v>
      </c>
      <c r="U342" s="9">
        <f t="shared" si="58"/>
        <v>0</v>
      </c>
      <c r="V342" s="6"/>
      <c r="W342" s="6"/>
      <c r="X342" s="9">
        <f t="shared" si="59"/>
        <v>0</v>
      </c>
      <c r="Y342" s="10">
        <f t="shared" si="60"/>
        <v>0</v>
      </c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10">
        <f t="shared" si="61"/>
        <v>0</v>
      </c>
      <c r="AL342" s="297" t="str">
        <f t="shared" si="62"/>
        <v/>
      </c>
    </row>
    <row r="343" spans="2:38" ht="18.75" x14ac:dyDescent="0.3">
      <c r="B343" s="18">
        <v>166</v>
      </c>
      <c r="C343" s="6">
        <v>1</v>
      </c>
      <c r="D343" s="6">
        <v>0</v>
      </c>
      <c r="E343" s="6">
        <v>0</v>
      </c>
      <c r="F343" s="6">
        <v>0</v>
      </c>
      <c r="G343" s="7">
        <f t="shared" si="55"/>
        <v>1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7">
        <f t="shared" si="56"/>
        <v>0</v>
      </c>
      <c r="N343" s="6">
        <f t="shared" si="57"/>
        <v>1</v>
      </c>
      <c r="O343" s="8">
        <v>0</v>
      </c>
      <c r="P343" s="8">
        <v>0</v>
      </c>
      <c r="Q343" s="8">
        <v>0</v>
      </c>
      <c r="R343" s="8">
        <v>0</v>
      </c>
      <c r="S343" s="6">
        <v>0</v>
      </c>
      <c r="T343" s="6">
        <v>0</v>
      </c>
      <c r="U343" s="9">
        <f t="shared" si="58"/>
        <v>0</v>
      </c>
      <c r="V343" s="6"/>
      <c r="W343" s="6"/>
      <c r="X343" s="9">
        <f t="shared" si="59"/>
        <v>0</v>
      </c>
      <c r="Y343" s="10">
        <f t="shared" si="60"/>
        <v>0</v>
      </c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10">
        <f t="shared" si="61"/>
        <v>0</v>
      </c>
      <c r="AL343" s="297" t="str">
        <f t="shared" si="62"/>
        <v/>
      </c>
    </row>
    <row r="344" spans="2:38" ht="18.75" x14ac:dyDescent="0.3">
      <c r="B344" s="18">
        <v>167</v>
      </c>
      <c r="C344" s="6"/>
      <c r="D344" s="6">
        <v>0</v>
      </c>
      <c r="E344" s="6">
        <v>0</v>
      </c>
      <c r="F344" s="6">
        <v>0</v>
      </c>
      <c r="G344" s="7">
        <f t="shared" si="55"/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7">
        <f t="shared" si="56"/>
        <v>0</v>
      </c>
      <c r="N344" s="6">
        <f t="shared" si="57"/>
        <v>0</v>
      </c>
      <c r="O344" s="8">
        <v>0</v>
      </c>
      <c r="P344" s="8">
        <v>0</v>
      </c>
      <c r="Q344" s="8">
        <v>0</v>
      </c>
      <c r="R344" s="8">
        <v>0</v>
      </c>
      <c r="S344" s="6">
        <v>0</v>
      </c>
      <c r="T344" s="6">
        <v>0</v>
      </c>
      <c r="U344" s="9">
        <f t="shared" si="58"/>
        <v>0</v>
      </c>
      <c r="V344" s="6"/>
      <c r="W344" s="6"/>
      <c r="X344" s="9">
        <f t="shared" si="59"/>
        <v>0</v>
      </c>
      <c r="Y344" s="10">
        <f t="shared" si="60"/>
        <v>0</v>
      </c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10">
        <f t="shared" si="61"/>
        <v>0</v>
      </c>
      <c r="AL344" s="297" t="str">
        <f t="shared" si="62"/>
        <v/>
      </c>
    </row>
    <row r="345" spans="2:38" ht="18.75" x14ac:dyDescent="0.3">
      <c r="B345" s="18">
        <v>169</v>
      </c>
      <c r="C345" s="6"/>
      <c r="D345" s="6">
        <v>0</v>
      </c>
      <c r="E345" s="6">
        <v>0</v>
      </c>
      <c r="F345" s="6">
        <v>0</v>
      </c>
      <c r="G345" s="7">
        <f t="shared" si="55"/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7">
        <f t="shared" si="56"/>
        <v>0</v>
      </c>
      <c r="N345" s="6">
        <f t="shared" si="57"/>
        <v>0</v>
      </c>
      <c r="O345" s="8">
        <v>0</v>
      </c>
      <c r="P345" s="8">
        <v>0</v>
      </c>
      <c r="Q345" s="8">
        <v>0</v>
      </c>
      <c r="R345" s="8">
        <v>0</v>
      </c>
      <c r="S345" s="6">
        <v>0</v>
      </c>
      <c r="T345" s="6">
        <v>0</v>
      </c>
      <c r="U345" s="9">
        <f t="shared" si="58"/>
        <v>0</v>
      </c>
      <c r="V345" s="6"/>
      <c r="W345" s="6"/>
      <c r="X345" s="9">
        <f t="shared" si="59"/>
        <v>0</v>
      </c>
      <c r="Y345" s="10">
        <f t="shared" si="60"/>
        <v>0</v>
      </c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10">
        <f t="shared" si="61"/>
        <v>0</v>
      </c>
      <c r="AL345" s="297" t="str">
        <f t="shared" si="62"/>
        <v/>
      </c>
    </row>
    <row r="346" spans="2:38" ht="18.75" x14ac:dyDescent="0.3">
      <c r="B346" s="18">
        <v>170</v>
      </c>
      <c r="C346" s="6"/>
      <c r="D346" s="6">
        <v>0</v>
      </c>
      <c r="E346" s="6">
        <v>0</v>
      </c>
      <c r="F346" s="6">
        <v>0</v>
      </c>
      <c r="G346" s="7">
        <f t="shared" si="55"/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7">
        <f t="shared" si="56"/>
        <v>0</v>
      </c>
      <c r="N346" s="6">
        <f t="shared" si="57"/>
        <v>0</v>
      </c>
      <c r="O346" s="8">
        <v>0</v>
      </c>
      <c r="P346" s="8">
        <v>0</v>
      </c>
      <c r="Q346" s="8">
        <v>0</v>
      </c>
      <c r="R346" s="8">
        <v>0</v>
      </c>
      <c r="S346" s="6">
        <v>0</v>
      </c>
      <c r="T346" s="6">
        <v>0</v>
      </c>
      <c r="U346" s="9">
        <f t="shared" si="58"/>
        <v>0</v>
      </c>
      <c r="V346" s="6"/>
      <c r="W346" s="6"/>
      <c r="X346" s="9">
        <f t="shared" si="59"/>
        <v>0</v>
      </c>
      <c r="Y346" s="10">
        <f t="shared" si="60"/>
        <v>0</v>
      </c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10">
        <f t="shared" si="61"/>
        <v>0</v>
      </c>
      <c r="AL346" s="297" t="str">
        <f t="shared" si="62"/>
        <v/>
      </c>
    </row>
    <row r="347" spans="2:38" ht="18.75" x14ac:dyDescent="0.3">
      <c r="B347" s="18" t="s">
        <v>114</v>
      </c>
      <c r="C347" s="6"/>
      <c r="D347" s="6">
        <v>2</v>
      </c>
      <c r="E347" s="6">
        <v>0</v>
      </c>
      <c r="F347" s="6">
        <v>0</v>
      </c>
      <c r="G347" s="7">
        <f t="shared" si="55"/>
        <v>2</v>
      </c>
      <c r="H347" s="6">
        <v>2</v>
      </c>
      <c r="I347" s="6">
        <v>0</v>
      </c>
      <c r="J347" s="6">
        <v>0</v>
      </c>
      <c r="K347" s="6">
        <v>0</v>
      </c>
      <c r="L347" s="6">
        <v>0</v>
      </c>
      <c r="M347" s="7">
        <f t="shared" si="56"/>
        <v>2</v>
      </c>
      <c r="N347" s="6">
        <f t="shared" si="57"/>
        <v>0</v>
      </c>
      <c r="O347" s="8">
        <v>2</v>
      </c>
      <c r="P347" s="8">
        <v>0</v>
      </c>
      <c r="Q347" s="8">
        <v>0</v>
      </c>
      <c r="R347" s="8">
        <v>0</v>
      </c>
      <c r="S347" s="6">
        <v>0</v>
      </c>
      <c r="T347" s="6">
        <v>0</v>
      </c>
      <c r="U347" s="9">
        <f t="shared" si="58"/>
        <v>0</v>
      </c>
      <c r="V347" s="6"/>
      <c r="W347" s="6"/>
      <c r="X347" s="9">
        <f t="shared" si="59"/>
        <v>0</v>
      </c>
      <c r="Y347" s="10">
        <f t="shared" si="60"/>
        <v>0</v>
      </c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10">
        <f t="shared" si="61"/>
        <v>0</v>
      </c>
      <c r="AL347" s="297" t="str">
        <f t="shared" si="62"/>
        <v/>
      </c>
    </row>
    <row r="348" spans="2:38" ht="18.75" x14ac:dyDescent="0.3">
      <c r="B348" s="18" t="s">
        <v>115</v>
      </c>
      <c r="C348" s="6">
        <v>1</v>
      </c>
      <c r="D348" s="6">
        <v>0</v>
      </c>
      <c r="E348" s="6">
        <v>0</v>
      </c>
      <c r="F348" s="6">
        <v>0</v>
      </c>
      <c r="G348" s="7">
        <f t="shared" si="55"/>
        <v>1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7">
        <f t="shared" si="56"/>
        <v>0</v>
      </c>
      <c r="N348" s="6">
        <f t="shared" si="57"/>
        <v>1</v>
      </c>
      <c r="O348" s="8">
        <v>0</v>
      </c>
      <c r="P348" s="8">
        <v>0</v>
      </c>
      <c r="Q348" s="8">
        <v>0</v>
      </c>
      <c r="R348" s="8">
        <v>0</v>
      </c>
      <c r="S348" s="6">
        <v>0</v>
      </c>
      <c r="T348" s="6">
        <v>0</v>
      </c>
      <c r="U348" s="9">
        <f t="shared" si="58"/>
        <v>0</v>
      </c>
      <c r="V348" s="6"/>
      <c r="W348" s="6"/>
      <c r="X348" s="9">
        <f t="shared" si="59"/>
        <v>0</v>
      </c>
      <c r="Y348" s="10">
        <f t="shared" si="60"/>
        <v>0</v>
      </c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10">
        <f t="shared" si="61"/>
        <v>0</v>
      </c>
      <c r="AL348" s="297" t="str">
        <f t="shared" si="62"/>
        <v/>
      </c>
    </row>
    <row r="349" spans="2:38" ht="18.75" x14ac:dyDescent="0.3">
      <c r="B349" s="18" t="s">
        <v>496</v>
      </c>
      <c r="C349" s="6"/>
      <c r="D349" s="6">
        <v>0</v>
      </c>
      <c r="E349" s="6">
        <v>0</v>
      </c>
      <c r="F349" s="6">
        <v>0</v>
      </c>
      <c r="G349" s="7">
        <f t="shared" si="55"/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7">
        <f t="shared" si="56"/>
        <v>0</v>
      </c>
      <c r="N349" s="6">
        <f t="shared" si="57"/>
        <v>0</v>
      </c>
      <c r="O349" s="8">
        <v>0</v>
      </c>
      <c r="P349" s="8">
        <v>0</v>
      </c>
      <c r="Q349" s="8">
        <v>0</v>
      </c>
      <c r="R349" s="8">
        <v>0</v>
      </c>
      <c r="S349" s="6">
        <v>0</v>
      </c>
      <c r="T349" s="6">
        <v>0</v>
      </c>
      <c r="U349" s="9">
        <f t="shared" si="58"/>
        <v>0</v>
      </c>
      <c r="V349" s="6"/>
      <c r="W349" s="6"/>
      <c r="X349" s="9">
        <f t="shared" si="59"/>
        <v>0</v>
      </c>
      <c r="Y349" s="10">
        <f t="shared" si="60"/>
        <v>0</v>
      </c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10">
        <f t="shared" si="61"/>
        <v>0</v>
      </c>
      <c r="AL349" s="297" t="str">
        <f t="shared" si="62"/>
        <v/>
      </c>
    </row>
    <row r="350" spans="2:38" ht="18.75" x14ac:dyDescent="0.3">
      <c r="B350" s="18">
        <v>182</v>
      </c>
      <c r="C350" s="6"/>
      <c r="D350" s="6">
        <v>0</v>
      </c>
      <c r="E350" s="6">
        <v>0</v>
      </c>
      <c r="F350" s="6">
        <v>0</v>
      </c>
      <c r="G350" s="7">
        <f t="shared" si="55"/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7">
        <f t="shared" si="56"/>
        <v>0</v>
      </c>
      <c r="N350" s="6">
        <f t="shared" si="57"/>
        <v>0</v>
      </c>
      <c r="O350" s="8">
        <v>0</v>
      </c>
      <c r="P350" s="8">
        <v>0</v>
      </c>
      <c r="Q350" s="8">
        <v>0</v>
      </c>
      <c r="R350" s="8">
        <v>0</v>
      </c>
      <c r="S350" s="6">
        <v>0</v>
      </c>
      <c r="T350" s="6">
        <v>0</v>
      </c>
      <c r="U350" s="9">
        <f t="shared" si="58"/>
        <v>0</v>
      </c>
      <c r="V350" s="6"/>
      <c r="W350" s="6"/>
      <c r="X350" s="9">
        <f t="shared" si="59"/>
        <v>0</v>
      </c>
      <c r="Y350" s="10">
        <f t="shared" si="60"/>
        <v>0</v>
      </c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10">
        <f t="shared" si="61"/>
        <v>0</v>
      </c>
      <c r="AL350" s="297" t="str">
        <f t="shared" si="62"/>
        <v/>
      </c>
    </row>
    <row r="351" spans="2:38" ht="18.75" x14ac:dyDescent="0.3">
      <c r="B351" s="18" t="s">
        <v>377</v>
      </c>
      <c r="C351" s="6"/>
      <c r="D351" s="6">
        <v>0</v>
      </c>
      <c r="E351" s="6">
        <v>0</v>
      </c>
      <c r="F351" s="6">
        <v>0</v>
      </c>
      <c r="G351" s="7">
        <f t="shared" si="55"/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7">
        <f t="shared" si="56"/>
        <v>0</v>
      </c>
      <c r="N351" s="6">
        <f t="shared" si="57"/>
        <v>0</v>
      </c>
      <c r="O351" s="8">
        <v>0</v>
      </c>
      <c r="P351" s="8">
        <v>0</v>
      </c>
      <c r="Q351" s="8">
        <v>0</v>
      </c>
      <c r="R351" s="8">
        <v>0</v>
      </c>
      <c r="S351" s="6">
        <v>0</v>
      </c>
      <c r="T351" s="6">
        <v>0</v>
      </c>
      <c r="U351" s="9">
        <f t="shared" si="58"/>
        <v>0</v>
      </c>
      <c r="V351" s="6"/>
      <c r="W351" s="6"/>
      <c r="X351" s="9">
        <f t="shared" si="59"/>
        <v>0</v>
      </c>
      <c r="Y351" s="10">
        <f t="shared" si="60"/>
        <v>0</v>
      </c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10">
        <f t="shared" si="61"/>
        <v>0</v>
      </c>
      <c r="AL351" s="297" t="str">
        <f t="shared" si="62"/>
        <v/>
      </c>
    </row>
    <row r="352" spans="2:38" ht="18.75" x14ac:dyDescent="0.3">
      <c r="B352" s="18" t="s">
        <v>497</v>
      </c>
      <c r="C352" s="6"/>
      <c r="D352" s="6">
        <v>0</v>
      </c>
      <c r="E352" s="6">
        <v>0</v>
      </c>
      <c r="F352" s="6">
        <v>0</v>
      </c>
      <c r="G352" s="7">
        <f t="shared" si="55"/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7">
        <f t="shared" si="56"/>
        <v>0</v>
      </c>
      <c r="N352" s="6">
        <f t="shared" si="57"/>
        <v>0</v>
      </c>
      <c r="O352" s="8">
        <v>0</v>
      </c>
      <c r="P352" s="8">
        <v>0</v>
      </c>
      <c r="Q352" s="8">
        <v>0</v>
      </c>
      <c r="R352" s="8">
        <v>0</v>
      </c>
      <c r="S352" s="6">
        <v>0</v>
      </c>
      <c r="T352" s="6">
        <v>0</v>
      </c>
      <c r="U352" s="9">
        <f t="shared" si="58"/>
        <v>0</v>
      </c>
      <c r="V352" s="6"/>
      <c r="W352" s="6"/>
      <c r="X352" s="9">
        <f t="shared" si="59"/>
        <v>0</v>
      </c>
      <c r="Y352" s="10">
        <f t="shared" si="60"/>
        <v>0</v>
      </c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10">
        <f t="shared" si="61"/>
        <v>0</v>
      </c>
      <c r="AL352" s="297" t="str">
        <f t="shared" si="62"/>
        <v/>
      </c>
    </row>
    <row r="353" spans="2:38" ht="18.75" x14ac:dyDescent="0.3">
      <c r="B353" s="18">
        <v>192</v>
      </c>
      <c r="C353" s="6"/>
      <c r="D353" s="6">
        <v>0</v>
      </c>
      <c r="E353" s="6">
        <v>0</v>
      </c>
      <c r="F353" s="6">
        <v>0</v>
      </c>
      <c r="G353" s="7">
        <f t="shared" si="55"/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7">
        <f t="shared" si="56"/>
        <v>0</v>
      </c>
      <c r="N353" s="6">
        <f t="shared" si="57"/>
        <v>0</v>
      </c>
      <c r="O353" s="8">
        <v>0</v>
      </c>
      <c r="P353" s="8">
        <v>0</v>
      </c>
      <c r="Q353" s="8">
        <v>0</v>
      </c>
      <c r="R353" s="8">
        <v>0</v>
      </c>
      <c r="S353" s="6">
        <v>0</v>
      </c>
      <c r="T353" s="6">
        <v>0</v>
      </c>
      <c r="U353" s="9">
        <f t="shared" si="58"/>
        <v>0</v>
      </c>
      <c r="V353" s="6"/>
      <c r="W353" s="6"/>
      <c r="X353" s="9">
        <f t="shared" si="59"/>
        <v>0</v>
      </c>
      <c r="Y353" s="10">
        <f t="shared" si="60"/>
        <v>0</v>
      </c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10">
        <f t="shared" si="61"/>
        <v>0</v>
      </c>
      <c r="AL353" s="297" t="str">
        <f t="shared" si="62"/>
        <v/>
      </c>
    </row>
    <row r="354" spans="2:38" ht="18.75" x14ac:dyDescent="0.3">
      <c r="B354" s="18">
        <v>196</v>
      </c>
      <c r="C354" s="6"/>
      <c r="D354" s="6">
        <v>0</v>
      </c>
      <c r="E354" s="6">
        <v>0</v>
      </c>
      <c r="F354" s="6">
        <v>0</v>
      </c>
      <c r="G354" s="7">
        <f t="shared" si="55"/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7">
        <f t="shared" si="56"/>
        <v>0</v>
      </c>
      <c r="N354" s="6">
        <f t="shared" si="57"/>
        <v>0</v>
      </c>
      <c r="O354" s="8">
        <v>0</v>
      </c>
      <c r="P354" s="8">
        <v>0</v>
      </c>
      <c r="Q354" s="8">
        <v>0</v>
      </c>
      <c r="R354" s="8">
        <v>0</v>
      </c>
      <c r="S354" s="6">
        <v>0</v>
      </c>
      <c r="T354" s="6">
        <v>0</v>
      </c>
      <c r="U354" s="9">
        <f t="shared" si="58"/>
        <v>0</v>
      </c>
      <c r="V354" s="6"/>
      <c r="W354" s="6"/>
      <c r="X354" s="9">
        <f t="shared" si="59"/>
        <v>0</v>
      </c>
      <c r="Y354" s="10">
        <f t="shared" si="60"/>
        <v>0</v>
      </c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10">
        <f t="shared" si="61"/>
        <v>0</v>
      </c>
      <c r="AL354" s="297" t="str">
        <f t="shared" si="62"/>
        <v/>
      </c>
    </row>
    <row r="355" spans="2:38" ht="18.75" x14ac:dyDescent="0.3">
      <c r="B355" s="18">
        <v>197</v>
      </c>
      <c r="C355" s="6">
        <v>3</v>
      </c>
      <c r="D355" s="6">
        <v>5</v>
      </c>
      <c r="E355" s="6">
        <v>0</v>
      </c>
      <c r="F355" s="6">
        <v>0</v>
      </c>
      <c r="G355" s="7">
        <f t="shared" si="55"/>
        <v>8</v>
      </c>
      <c r="H355" s="6">
        <v>4</v>
      </c>
      <c r="I355" s="6">
        <v>0</v>
      </c>
      <c r="J355" s="6">
        <v>0</v>
      </c>
      <c r="K355" s="6">
        <v>0</v>
      </c>
      <c r="L355" s="6">
        <v>0</v>
      </c>
      <c r="M355" s="7">
        <f t="shared" si="56"/>
        <v>4</v>
      </c>
      <c r="N355" s="6">
        <f t="shared" si="57"/>
        <v>4</v>
      </c>
      <c r="O355" s="8">
        <v>4</v>
      </c>
      <c r="P355" s="8">
        <v>0</v>
      </c>
      <c r="Q355" s="8">
        <v>0</v>
      </c>
      <c r="R355" s="8">
        <v>0</v>
      </c>
      <c r="S355" s="6">
        <v>1</v>
      </c>
      <c r="T355" s="6">
        <v>1</v>
      </c>
      <c r="U355" s="9">
        <f t="shared" si="58"/>
        <v>2</v>
      </c>
      <c r="V355" s="6"/>
      <c r="W355" s="6"/>
      <c r="X355" s="9">
        <f t="shared" si="59"/>
        <v>0</v>
      </c>
      <c r="Y355" s="10">
        <f t="shared" si="60"/>
        <v>2</v>
      </c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10">
        <f t="shared" si="61"/>
        <v>0</v>
      </c>
      <c r="AL355" s="297" t="str">
        <f t="shared" si="62"/>
        <v/>
      </c>
    </row>
    <row r="356" spans="2:38" ht="18.75" x14ac:dyDescent="0.3">
      <c r="B356" s="18" t="s">
        <v>378</v>
      </c>
      <c r="C356" s="6"/>
      <c r="D356" s="6">
        <v>0</v>
      </c>
      <c r="E356" s="6">
        <v>0</v>
      </c>
      <c r="F356" s="6">
        <v>0</v>
      </c>
      <c r="G356" s="7">
        <f t="shared" si="55"/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7">
        <f t="shared" si="56"/>
        <v>0</v>
      </c>
      <c r="N356" s="6">
        <f t="shared" si="57"/>
        <v>0</v>
      </c>
      <c r="O356" s="8">
        <v>0</v>
      </c>
      <c r="P356" s="8">
        <v>0</v>
      </c>
      <c r="Q356" s="8">
        <v>0</v>
      </c>
      <c r="R356" s="8">
        <v>0</v>
      </c>
      <c r="S356" s="6">
        <v>0</v>
      </c>
      <c r="T356" s="6">
        <v>0</v>
      </c>
      <c r="U356" s="9">
        <f t="shared" si="58"/>
        <v>0</v>
      </c>
      <c r="V356" s="6"/>
      <c r="W356" s="6"/>
      <c r="X356" s="9">
        <f t="shared" si="59"/>
        <v>0</v>
      </c>
      <c r="Y356" s="10">
        <f t="shared" si="60"/>
        <v>0</v>
      </c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10">
        <f t="shared" si="61"/>
        <v>0</v>
      </c>
      <c r="AL356" s="297" t="str">
        <f t="shared" si="62"/>
        <v/>
      </c>
    </row>
    <row r="357" spans="2:38" ht="18.75" x14ac:dyDescent="0.3">
      <c r="B357" s="18" t="s">
        <v>381</v>
      </c>
      <c r="C357" s="6"/>
      <c r="D357" s="6">
        <v>0</v>
      </c>
      <c r="E357" s="6">
        <v>0</v>
      </c>
      <c r="F357" s="6">
        <v>0</v>
      </c>
      <c r="G357" s="7">
        <f t="shared" si="55"/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7">
        <f t="shared" si="56"/>
        <v>0</v>
      </c>
      <c r="N357" s="6">
        <f t="shared" si="57"/>
        <v>0</v>
      </c>
      <c r="O357" s="8">
        <v>0</v>
      </c>
      <c r="P357" s="8">
        <v>0</v>
      </c>
      <c r="Q357" s="8">
        <v>0</v>
      </c>
      <c r="R357" s="8">
        <v>0</v>
      </c>
      <c r="S357" s="6">
        <v>0</v>
      </c>
      <c r="T357" s="6">
        <v>0</v>
      </c>
      <c r="U357" s="9">
        <f t="shared" si="58"/>
        <v>0</v>
      </c>
      <c r="V357" s="6"/>
      <c r="W357" s="6"/>
      <c r="X357" s="9">
        <f t="shared" si="59"/>
        <v>0</v>
      </c>
      <c r="Y357" s="10">
        <f t="shared" si="60"/>
        <v>0</v>
      </c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10">
        <f t="shared" si="61"/>
        <v>0</v>
      </c>
      <c r="AL357" s="297" t="str">
        <f t="shared" si="62"/>
        <v/>
      </c>
    </row>
    <row r="358" spans="2:38" ht="18.75" x14ac:dyDescent="0.3">
      <c r="B358" s="18">
        <v>198</v>
      </c>
      <c r="C358" s="6"/>
      <c r="D358" s="6">
        <v>2</v>
      </c>
      <c r="E358" s="6">
        <v>0</v>
      </c>
      <c r="F358" s="6">
        <v>0</v>
      </c>
      <c r="G358" s="7">
        <f t="shared" si="55"/>
        <v>2</v>
      </c>
      <c r="H358" s="6">
        <v>1</v>
      </c>
      <c r="I358" s="6">
        <v>1</v>
      </c>
      <c r="J358" s="6">
        <v>0</v>
      </c>
      <c r="K358" s="6">
        <v>0</v>
      </c>
      <c r="L358" s="6">
        <v>0</v>
      </c>
      <c r="M358" s="7">
        <f t="shared" si="56"/>
        <v>2</v>
      </c>
      <c r="N358" s="6">
        <f t="shared" si="57"/>
        <v>0</v>
      </c>
      <c r="O358" s="8">
        <v>2</v>
      </c>
      <c r="P358" s="8">
        <v>0</v>
      </c>
      <c r="Q358" s="8">
        <v>0</v>
      </c>
      <c r="R358" s="8">
        <v>0</v>
      </c>
      <c r="S358" s="6">
        <v>0</v>
      </c>
      <c r="T358" s="6">
        <v>0</v>
      </c>
      <c r="U358" s="9">
        <f t="shared" si="58"/>
        <v>0</v>
      </c>
      <c r="V358" s="6"/>
      <c r="W358" s="6"/>
      <c r="X358" s="9">
        <f t="shared" si="59"/>
        <v>0</v>
      </c>
      <c r="Y358" s="10">
        <f t="shared" si="60"/>
        <v>0</v>
      </c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10">
        <f t="shared" si="61"/>
        <v>0</v>
      </c>
      <c r="AL358" s="297" t="str">
        <f t="shared" si="62"/>
        <v/>
      </c>
    </row>
    <row r="359" spans="2:38" ht="18.75" x14ac:dyDescent="0.3">
      <c r="B359" s="18">
        <v>199</v>
      </c>
      <c r="C359" s="6">
        <v>2</v>
      </c>
      <c r="D359" s="6">
        <v>4</v>
      </c>
      <c r="E359" s="6">
        <v>0</v>
      </c>
      <c r="F359" s="6">
        <v>0</v>
      </c>
      <c r="G359" s="7">
        <f t="shared" si="55"/>
        <v>6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7">
        <f t="shared" si="56"/>
        <v>0</v>
      </c>
      <c r="N359" s="6">
        <f t="shared" si="57"/>
        <v>6</v>
      </c>
      <c r="O359" s="8">
        <v>0</v>
      </c>
      <c r="P359" s="8">
        <v>0</v>
      </c>
      <c r="Q359" s="8">
        <v>0</v>
      </c>
      <c r="R359" s="8">
        <v>0</v>
      </c>
      <c r="S359" s="6">
        <v>0</v>
      </c>
      <c r="T359" s="6">
        <v>0</v>
      </c>
      <c r="U359" s="9">
        <f t="shared" si="58"/>
        <v>0</v>
      </c>
      <c r="V359" s="6"/>
      <c r="W359" s="6"/>
      <c r="X359" s="9">
        <f t="shared" si="59"/>
        <v>0</v>
      </c>
      <c r="Y359" s="10">
        <f t="shared" si="60"/>
        <v>0</v>
      </c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10">
        <f t="shared" si="61"/>
        <v>0</v>
      </c>
      <c r="AL359" s="297" t="str">
        <f t="shared" si="62"/>
        <v/>
      </c>
    </row>
    <row r="360" spans="2:38" ht="18.75" x14ac:dyDescent="0.3">
      <c r="B360" s="18">
        <v>200</v>
      </c>
      <c r="C360" s="6">
        <v>1</v>
      </c>
      <c r="D360" s="6">
        <v>1</v>
      </c>
      <c r="E360" s="6">
        <v>0</v>
      </c>
      <c r="F360" s="6">
        <v>0</v>
      </c>
      <c r="G360" s="7">
        <f t="shared" si="55"/>
        <v>2</v>
      </c>
      <c r="H360" s="6">
        <v>2</v>
      </c>
      <c r="I360" s="6">
        <v>0</v>
      </c>
      <c r="J360" s="6">
        <v>0</v>
      </c>
      <c r="K360" s="6">
        <v>0</v>
      </c>
      <c r="L360" s="6">
        <v>0</v>
      </c>
      <c r="M360" s="7">
        <f t="shared" si="56"/>
        <v>2</v>
      </c>
      <c r="N360" s="6">
        <f t="shared" si="57"/>
        <v>0</v>
      </c>
      <c r="O360" s="8">
        <v>2</v>
      </c>
      <c r="P360" s="8">
        <v>0</v>
      </c>
      <c r="Q360" s="8">
        <v>0</v>
      </c>
      <c r="R360" s="8">
        <v>0</v>
      </c>
      <c r="S360" s="6">
        <v>1</v>
      </c>
      <c r="T360" s="6">
        <v>1</v>
      </c>
      <c r="U360" s="9">
        <f t="shared" si="58"/>
        <v>2</v>
      </c>
      <c r="V360" s="6"/>
      <c r="W360" s="6"/>
      <c r="X360" s="9">
        <f t="shared" si="59"/>
        <v>0</v>
      </c>
      <c r="Y360" s="10">
        <f t="shared" si="60"/>
        <v>2</v>
      </c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10">
        <f t="shared" si="61"/>
        <v>0</v>
      </c>
      <c r="AL360" s="297" t="str">
        <f t="shared" si="62"/>
        <v/>
      </c>
    </row>
    <row r="361" spans="2:38" ht="18.75" x14ac:dyDescent="0.3">
      <c r="B361" s="18" t="s">
        <v>116</v>
      </c>
      <c r="C361" s="6"/>
      <c r="D361" s="6">
        <v>0</v>
      </c>
      <c r="E361" s="6">
        <v>0</v>
      </c>
      <c r="F361" s="6">
        <v>0</v>
      </c>
      <c r="G361" s="7">
        <f t="shared" si="55"/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7">
        <f t="shared" si="56"/>
        <v>0</v>
      </c>
      <c r="N361" s="6">
        <f t="shared" si="57"/>
        <v>0</v>
      </c>
      <c r="O361" s="8">
        <v>0</v>
      </c>
      <c r="P361" s="8">
        <v>0</v>
      </c>
      <c r="Q361" s="8">
        <v>0</v>
      </c>
      <c r="R361" s="8">
        <v>0</v>
      </c>
      <c r="S361" s="6">
        <v>0</v>
      </c>
      <c r="T361" s="6">
        <v>0</v>
      </c>
      <c r="U361" s="9">
        <f t="shared" si="58"/>
        <v>0</v>
      </c>
      <c r="V361" s="6"/>
      <c r="W361" s="6"/>
      <c r="X361" s="9">
        <f t="shared" si="59"/>
        <v>0</v>
      </c>
      <c r="Y361" s="10">
        <f t="shared" si="60"/>
        <v>0</v>
      </c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10">
        <f t="shared" si="61"/>
        <v>0</v>
      </c>
      <c r="AL361" s="297" t="str">
        <f t="shared" si="62"/>
        <v/>
      </c>
    </row>
    <row r="362" spans="2:38" ht="18.75" x14ac:dyDescent="0.3">
      <c r="B362" s="18">
        <v>204</v>
      </c>
      <c r="C362" s="6"/>
      <c r="D362" s="6">
        <v>0</v>
      </c>
      <c r="E362" s="6">
        <v>0</v>
      </c>
      <c r="F362" s="6">
        <v>0</v>
      </c>
      <c r="G362" s="7">
        <f t="shared" si="55"/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7">
        <f t="shared" si="56"/>
        <v>0</v>
      </c>
      <c r="N362" s="6">
        <f t="shared" si="57"/>
        <v>0</v>
      </c>
      <c r="O362" s="8">
        <v>0</v>
      </c>
      <c r="P362" s="8">
        <v>0</v>
      </c>
      <c r="Q362" s="8">
        <v>0</v>
      </c>
      <c r="R362" s="8">
        <v>0</v>
      </c>
      <c r="S362" s="6">
        <v>0</v>
      </c>
      <c r="T362" s="6">
        <v>0</v>
      </c>
      <c r="U362" s="9">
        <f t="shared" si="58"/>
        <v>0</v>
      </c>
      <c r="V362" s="6"/>
      <c r="W362" s="6"/>
      <c r="X362" s="9">
        <f t="shared" si="59"/>
        <v>0</v>
      </c>
      <c r="Y362" s="10">
        <f t="shared" si="60"/>
        <v>0</v>
      </c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10">
        <f t="shared" si="61"/>
        <v>0</v>
      </c>
      <c r="AL362" s="297" t="str">
        <f t="shared" si="62"/>
        <v/>
      </c>
    </row>
    <row r="363" spans="2:38" ht="18.75" x14ac:dyDescent="0.3">
      <c r="B363" s="18">
        <v>205</v>
      </c>
      <c r="C363" s="6"/>
      <c r="D363" s="6">
        <v>4</v>
      </c>
      <c r="E363" s="6">
        <v>0</v>
      </c>
      <c r="F363" s="6">
        <v>0</v>
      </c>
      <c r="G363" s="7">
        <f t="shared" si="55"/>
        <v>4</v>
      </c>
      <c r="H363" s="6">
        <v>3</v>
      </c>
      <c r="I363" s="6">
        <v>0</v>
      </c>
      <c r="J363" s="6">
        <v>0</v>
      </c>
      <c r="K363" s="6">
        <v>0</v>
      </c>
      <c r="L363" s="6">
        <v>0</v>
      </c>
      <c r="M363" s="7">
        <f t="shared" si="56"/>
        <v>3</v>
      </c>
      <c r="N363" s="6">
        <f t="shared" si="57"/>
        <v>1</v>
      </c>
      <c r="O363" s="8">
        <v>3</v>
      </c>
      <c r="P363" s="8">
        <v>0</v>
      </c>
      <c r="Q363" s="8">
        <v>0</v>
      </c>
      <c r="R363" s="8">
        <v>0</v>
      </c>
      <c r="S363" s="6">
        <v>1</v>
      </c>
      <c r="T363" s="6">
        <v>1</v>
      </c>
      <c r="U363" s="9">
        <f t="shared" si="58"/>
        <v>2</v>
      </c>
      <c r="V363" s="6"/>
      <c r="W363" s="6"/>
      <c r="X363" s="9">
        <f t="shared" si="59"/>
        <v>0</v>
      </c>
      <c r="Y363" s="10">
        <f t="shared" si="60"/>
        <v>2</v>
      </c>
      <c r="Z363" s="6">
        <v>1</v>
      </c>
      <c r="AA363" s="6"/>
      <c r="AB363" s="6">
        <v>1</v>
      </c>
      <c r="AC363" s="6"/>
      <c r="AD363" s="6"/>
      <c r="AE363" s="6"/>
      <c r="AF363" s="6"/>
      <c r="AG363" s="6"/>
      <c r="AH363" s="6"/>
      <c r="AI363" s="6"/>
      <c r="AJ363" s="6"/>
      <c r="AK363" s="10">
        <f t="shared" si="61"/>
        <v>2</v>
      </c>
      <c r="AL363" s="297" t="str">
        <f t="shared" si="62"/>
        <v/>
      </c>
    </row>
    <row r="364" spans="2:38" ht="18.75" x14ac:dyDescent="0.3">
      <c r="B364" s="18">
        <v>206</v>
      </c>
      <c r="C364" s="6"/>
      <c r="D364" s="6">
        <v>0</v>
      </c>
      <c r="E364" s="6">
        <v>0</v>
      </c>
      <c r="F364" s="6">
        <v>0</v>
      </c>
      <c r="G364" s="7">
        <f t="shared" si="55"/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7">
        <f t="shared" si="56"/>
        <v>0</v>
      </c>
      <c r="N364" s="6">
        <f t="shared" si="57"/>
        <v>0</v>
      </c>
      <c r="O364" s="8">
        <v>0</v>
      </c>
      <c r="P364" s="8">
        <v>0</v>
      </c>
      <c r="Q364" s="8">
        <v>0</v>
      </c>
      <c r="R364" s="8">
        <v>0</v>
      </c>
      <c r="S364" s="6">
        <v>0</v>
      </c>
      <c r="T364" s="6">
        <v>0</v>
      </c>
      <c r="U364" s="9">
        <f t="shared" si="58"/>
        <v>0</v>
      </c>
      <c r="V364" s="6"/>
      <c r="W364" s="6"/>
      <c r="X364" s="9">
        <f t="shared" si="59"/>
        <v>0</v>
      </c>
      <c r="Y364" s="10">
        <f t="shared" si="60"/>
        <v>0</v>
      </c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10">
        <f t="shared" si="61"/>
        <v>0</v>
      </c>
      <c r="AL364" s="297" t="str">
        <f t="shared" si="62"/>
        <v/>
      </c>
    </row>
    <row r="365" spans="2:38" ht="18.75" x14ac:dyDescent="0.3">
      <c r="B365" s="18">
        <v>207</v>
      </c>
      <c r="C365" s="6"/>
      <c r="D365" s="6">
        <v>0</v>
      </c>
      <c r="E365" s="6">
        <v>0</v>
      </c>
      <c r="F365" s="6">
        <v>0</v>
      </c>
      <c r="G365" s="7">
        <f t="shared" si="55"/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7">
        <f t="shared" si="56"/>
        <v>0</v>
      </c>
      <c r="N365" s="6">
        <f t="shared" si="57"/>
        <v>0</v>
      </c>
      <c r="O365" s="8">
        <v>0</v>
      </c>
      <c r="P365" s="8">
        <v>0</v>
      </c>
      <c r="Q365" s="8">
        <v>0</v>
      </c>
      <c r="R365" s="8">
        <v>0</v>
      </c>
      <c r="S365" s="6">
        <v>0</v>
      </c>
      <c r="T365" s="6">
        <v>0</v>
      </c>
      <c r="U365" s="9">
        <f t="shared" si="58"/>
        <v>0</v>
      </c>
      <c r="V365" s="6"/>
      <c r="W365" s="6"/>
      <c r="X365" s="9">
        <f t="shared" si="59"/>
        <v>0</v>
      </c>
      <c r="Y365" s="10">
        <f t="shared" si="60"/>
        <v>0</v>
      </c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10">
        <f t="shared" si="61"/>
        <v>0</v>
      </c>
      <c r="AL365" s="297" t="str">
        <f t="shared" si="62"/>
        <v/>
      </c>
    </row>
    <row r="366" spans="2:38" ht="18.75" x14ac:dyDescent="0.3">
      <c r="B366" s="18" t="s">
        <v>117</v>
      </c>
      <c r="C366" s="6"/>
      <c r="D366" s="6">
        <v>0</v>
      </c>
      <c r="E366" s="6">
        <v>0</v>
      </c>
      <c r="F366" s="6">
        <v>0</v>
      </c>
      <c r="G366" s="7">
        <f t="shared" si="55"/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7">
        <f t="shared" si="56"/>
        <v>0</v>
      </c>
      <c r="N366" s="6">
        <f t="shared" si="57"/>
        <v>0</v>
      </c>
      <c r="O366" s="8">
        <v>0</v>
      </c>
      <c r="P366" s="8">
        <v>0</v>
      </c>
      <c r="Q366" s="8">
        <v>0</v>
      </c>
      <c r="R366" s="8">
        <v>0</v>
      </c>
      <c r="S366" s="6">
        <v>0</v>
      </c>
      <c r="T366" s="6">
        <v>0</v>
      </c>
      <c r="U366" s="9">
        <f t="shared" si="58"/>
        <v>0</v>
      </c>
      <c r="V366" s="6"/>
      <c r="W366" s="6"/>
      <c r="X366" s="9">
        <f t="shared" si="59"/>
        <v>0</v>
      </c>
      <c r="Y366" s="10">
        <f t="shared" si="60"/>
        <v>0</v>
      </c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10">
        <f t="shared" si="61"/>
        <v>0</v>
      </c>
      <c r="AL366" s="297" t="str">
        <f t="shared" si="62"/>
        <v/>
      </c>
    </row>
    <row r="367" spans="2:38" ht="18.75" x14ac:dyDescent="0.3">
      <c r="B367" s="18" t="s">
        <v>118</v>
      </c>
      <c r="C367" s="6"/>
      <c r="D367" s="6">
        <v>0</v>
      </c>
      <c r="E367" s="6">
        <v>0</v>
      </c>
      <c r="F367" s="6">
        <v>0</v>
      </c>
      <c r="G367" s="7">
        <f t="shared" si="55"/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7">
        <f t="shared" si="56"/>
        <v>0</v>
      </c>
      <c r="N367" s="6">
        <f t="shared" si="57"/>
        <v>0</v>
      </c>
      <c r="O367" s="8">
        <v>0</v>
      </c>
      <c r="P367" s="8">
        <v>0</v>
      </c>
      <c r="Q367" s="8">
        <v>0</v>
      </c>
      <c r="R367" s="8">
        <v>0</v>
      </c>
      <c r="S367" s="6">
        <v>0</v>
      </c>
      <c r="T367" s="6">
        <v>0</v>
      </c>
      <c r="U367" s="9">
        <f t="shared" si="58"/>
        <v>0</v>
      </c>
      <c r="V367" s="6"/>
      <c r="W367" s="6"/>
      <c r="X367" s="9">
        <f t="shared" si="59"/>
        <v>0</v>
      </c>
      <c r="Y367" s="10">
        <f t="shared" si="60"/>
        <v>0</v>
      </c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10">
        <f t="shared" si="61"/>
        <v>0</v>
      </c>
      <c r="AL367" s="297" t="str">
        <f t="shared" si="62"/>
        <v/>
      </c>
    </row>
    <row r="368" spans="2:38" ht="18.75" x14ac:dyDescent="0.3">
      <c r="B368" s="18" t="s">
        <v>119</v>
      </c>
      <c r="C368" s="6"/>
      <c r="D368" s="6">
        <v>7</v>
      </c>
      <c r="E368" s="6">
        <v>0</v>
      </c>
      <c r="F368" s="6">
        <v>0</v>
      </c>
      <c r="G368" s="7">
        <f t="shared" si="55"/>
        <v>7</v>
      </c>
      <c r="H368" s="6">
        <v>7</v>
      </c>
      <c r="I368" s="6">
        <v>0</v>
      </c>
      <c r="J368" s="6">
        <v>0</v>
      </c>
      <c r="K368" s="6">
        <v>0</v>
      </c>
      <c r="L368" s="6">
        <v>0</v>
      </c>
      <c r="M368" s="7">
        <f t="shared" si="56"/>
        <v>7</v>
      </c>
      <c r="N368" s="6">
        <f t="shared" si="57"/>
        <v>0</v>
      </c>
      <c r="O368" s="8">
        <v>6</v>
      </c>
      <c r="P368" s="8">
        <v>1</v>
      </c>
      <c r="Q368" s="8">
        <v>0</v>
      </c>
      <c r="R368" s="8">
        <v>0</v>
      </c>
      <c r="S368" s="6">
        <v>0</v>
      </c>
      <c r="T368" s="6">
        <v>0</v>
      </c>
      <c r="U368" s="9">
        <f t="shared" si="58"/>
        <v>0</v>
      </c>
      <c r="V368" s="6"/>
      <c r="W368" s="6"/>
      <c r="X368" s="9">
        <f t="shared" si="59"/>
        <v>0</v>
      </c>
      <c r="Y368" s="10">
        <f t="shared" si="60"/>
        <v>0</v>
      </c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10">
        <f t="shared" si="61"/>
        <v>0</v>
      </c>
      <c r="AL368" s="297" t="str">
        <f t="shared" si="62"/>
        <v/>
      </c>
    </row>
    <row r="369" spans="2:38" ht="18.75" x14ac:dyDescent="0.3">
      <c r="B369" s="18">
        <v>238</v>
      </c>
      <c r="C369" s="6">
        <v>1</v>
      </c>
      <c r="D369" s="6">
        <v>2</v>
      </c>
      <c r="E369" s="6">
        <v>0</v>
      </c>
      <c r="F369" s="6">
        <v>0</v>
      </c>
      <c r="G369" s="7">
        <f t="shared" si="55"/>
        <v>3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7">
        <f t="shared" si="56"/>
        <v>0</v>
      </c>
      <c r="N369" s="6">
        <f t="shared" si="57"/>
        <v>3</v>
      </c>
      <c r="O369" s="8">
        <v>0</v>
      </c>
      <c r="P369" s="8">
        <v>0</v>
      </c>
      <c r="Q369" s="8">
        <v>0</v>
      </c>
      <c r="R369" s="8">
        <v>0</v>
      </c>
      <c r="S369" s="6">
        <v>0</v>
      </c>
      <c r="T369" s="6">
        <v>0</v>
      </c>
      <c r="U369" s="9">
        <f t="shared" si="58"/>
        <v>0</v>
      </c>
      <c r="V369" s="6"/>
      <c r="W369" s="6"/>
      <c r="X369" s="9">
        <f t="shared" si="59"/>
        <v>0</v>
      </c>
      <c r="Y369" s="10">
        <f t="shared" si="60"/>
        <v>0</v>
      </c>
      <c r="Z369" s="6">
        <v>2</v>
      </c>
      <c r="AA369" s="6"/>
      <c r="AB369" s="6">
        <v>1</v>
      </c>
      <c r="AC369" s="6"/>
      <c r="AD369" s="6"/>
      <c r="AE369" s="6"/>
      <c r="AF369" s="6"/>
      <c r="AG369" s="6"/>
      <c r="AH369" s="6"/>
      <c r="AI369" s="6"/>
      <c r="AJ369" s="6"/>
      <c r="AK369" s="10">
        <f t="shared" si="61"/>
        <v>3</v>
      </c>
      <c r="AL369" s="297" t="str">
        <f t="shared" si="62"/>
        <v/>
      </c>
    </row>
    <row r="370" spans="2:38" ht="18.75" x14ac:dyDescent="0.3">
      <c r="B370" s="18">
        <v>242</v>
      </c>
      <c r="C370" s="6">
        <v>2</v>
      </c>
      <c r="D370" s="6">
        <v>27</v>
      </c>
      <c r="E370" s="6">
        <v>0</v>
      </c>
      <c r="F370" s="6">
        <v>0</v>
      </c>
      <c r="G370" s="7">
        <f t="shared" ref="G370:G423" si="63">SUM(C370:F370)</f>
        <v>29</v>
      </c>
      <c r="H370" s="6">
        <v>26</v>
      </c>
      <c r="I370" s="6">
        <v>0</v>
      </c>
      <c r="J370" s="6">
        <v>0</v>
      </c>
      <c r="K370" s="6">
        <v>0</v>
      </c>
      <c r="L370" s="6">
        <v>0</v>
      </c>
      <c r="M370" s="7">
        <f t="shared" ref="M370:M423" si="64">SUM(H370:L370)</f>
        <v>26</v>
      </c>
      <c r="N370" s="6">
        <f t="shared" ref="N370:N423" si="65">G370-M370</f>
        <v>3</v>
      </c>
      <c r="O370" s="8">
        <v>25</v>
      </c>
      <c r="P370" s="8">
        <v>1</v>
      </c>
      <c r="Q370" s="8">
        <v>0</v>
      </c>
      <c r="R370" s="8">
        <v>0</v>
      </c>
      <c r="S370" s="6">
        <v>1</v>
      </c>
      <c r="T370" s="6">
        <v>1</v>
      </c>
      <c r="U370" s="9">
        <f t="shared" ref="U370:U423" si="66">SUM(S370:T370)</f>
        <v>2</v>
      </c>
      <c r="V370" s="6"/>
      <c r="W370" s="6"/>
      <c r="X370" s="9">
        <f t="shared" ref="X370:X423" si="67">SUM(V370:W370)</f>
        <v>0</v>
      </c>
      <c r="Y370" s="10">
        <f t="shared" ref="Y370:Y423" si="68">SUM(U370+X370)</f>
        <v>2</v>
      </c>
      <c r="Z370" s="6"/>
      <c r="AA370" s="6"/>
      <c r="AB370" s="6">
        <v>3</v>
      </c>
      <c r="AC370" s="6"/>
      <c r="AD370" s="6"/>
      <c r="AE370" s="6"/>
      <c r="AF370" s="6"/>
      <c r="AG370" s="6"/>
      <c r="AH370" s="6"/>
      <c r="AI370" s="6"/>
      <c r="AJ370" s="6"/>
      <c r="AK370" s="10">
        <f t="shared" ref="AK370:AK423" si="69">SUM(Z370:AJ370)</f>
        <v>3</v>
      </c>
      <c r="AL370" s="297" t="str">
        <f t="shared" si="62"/>
        <v/>
      </c>
    </row>
    <row r="371" spans="2:38" ht="18.75" x14ac:dyDescent="0.3">
      <c r="B371" s="18" t="s">
        <v>120</v>
      </c>
      <c r="C371" s="6"/>
      <c r="D371" s="6">
        <v>0</v>
      </c>
      <c r="E371" s="6">
        <v>0</v>
      </c>
      <c r="F371" s="6">
        <v>0</v>
      </c>
      <c r="G371" s="7">
        <f t="shared" si="63"/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7">
        <f t="shared" si="64"/>
        <v>0</v>
      </c>
      <c r="N371" s="6">
        <f t="shared" si="65"/>
        <v>0</v>
      </c>
      <c r="O371" s="8">
        <v>0</v>
      </c>
      <c r="P371" s="8">
        <v>0</v>
      </c>
      <c r="Q371" s="8">
        <v>0</v>
      </c>
      <c r="R371" s="8">
        <v>0</v>
      </c>
      <c r="S371" s="6">
        <v>0</v>
      </c>
      <c r="T371" s="6">
        <v>0</v>
      </c>
      <c r="U371" s="9">
        <f t="shared" si="66"/>
        <v>0</v>
      </c>
      <c r="V371" s="6"/>
      <c r="W371" s="6"/>
      <c r="X371" s="9">
        <f t="shared" si="67"/>
        <v>0</v>
      </c>
      <c r="Y371" s="10">
        <f t="shared" si="68"/>
        <v>0</v>
      </c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10">
        <f t="shared" si="69"/>
        <v>0</v>
      </c>
      <c r="AL371" s="297" t="str">
        <f t="shared" si="62"/>
        <v/>
      </c>
    </row>
    <row r="372" spans="2:38" ht="18.75" x14ac:dyDescent="0.3">
      <c r="B372" s="18" t="s">
        <v>382</v>
      </c>
      <c r="C372" s="6"/>
      <c r="D372" s="6">
        <v>0</v>
      </c>
      <c r="E372" s="6">
        <v>0</v>
      </c>
      <c r="F372" s="6">
        <v>0</v>
      </c>
      <c r="G372" s="7">
        <f t="shared" si="63"/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7">
        <f t="shared" si="64"/>
        <v>0</v>
      </c>
      <c r="N372" s="6">
        <f t="shared" si="65"/>
        <v>0</v>
      </c>
      <c r="O372" s="8">
        <v>0</v>
      </c>
      <c r="P372" s="8">
        <v>0</v>
      </c>
      <c r="Q372" s="8">
        <v>0</v>
      </c>
      <c r="R372" s="8">
        <v>0</v>
      </c>
      <c r="S372" s="6">
        <v>0</v>
      </c>
      <c r="T372" s="6">
        <v>0</v>
      </c>
      <c r="U372" s="9">
        <f t="shared" si="66"/>
        <v>0</v>
      </c>
      <c r="V372" s="6"/>
      <c r="W372" s="6"/>
      <c r="X372" s="9">
        <f t="shared" si="67"/>
        <v>0</v>
      </c>
      <c r="Y372" s="10">
        <f t="shared" si="68"/>
        <v>0</v>
      </c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10">
        <f t="shared" si="69"/>
        <v>0</v>
      </c>
      <c r="AL372" s="297" t="str">
        <f t="shared" si="62"/>
        <v/>
      </c>
    </row>
    <row r="373" spans="2:38" ht="18.75" x14ac:dyDescent="0.3">
      <c r="B373" s="18" t="s">
        <v>121</v>
      </c>
      <c r="C373" s="6"/>
      <c r="D373" s="6">
        <v>1</v>
      </c>
      <c r="E373" s="6">
        <v>0</v>
      </c>
      <c r="F373" s="6">
        <v>0</v>
      </c>
      <c r="G373" s="7">
        <f t="shared" si="63"/>
        <v>1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7">
        <f t="shared" si="64"/>
        <v>0</v>
      </c>
      <c r="N373" s="6">
        <f t="shared" si="65"/>
        <v>1</v>
      </c>
      <c r="O373" s="8">
        <v>0</v>
      </c>
      <c r="P373" s="8">
        <v>0</v>
      </c>
      <c r="Q373" s="8">
        <v>0</v>
      </c>
      <c r="R373" s="8">
        <v>0</v>
      </c>
      <c r="S373" s="6">
        <v>0</v>
      </c>
      <c r="T373" s="6">
        <v>0</v>
      </c>
      <c r="U373" s="9">
        <f t="shared" si="66"/>
        <v>0</v>
      </c>
      <c r="V373" s="6"/>
      <c r="W373" s="6"/>
      <c r="X373" s="9">
        <f t="shared" si="67"/>
        <v>0</v>
      </c>
      <c r="Y373" s="10">
        <f t="shared" si="68"/>
        <v>0</v>
      </c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10">
        <f t="shared" si="69"/>
        <v>0</v>
      </c>
      <c r="AL373" s="297" t="str">
        <f t="shared" si="62"/>
        <v/>
      </c>
    </row>
    <row r="374" spans="2:38" ht="18.75" x14ac:dyDescent="0.3">
      <c r="B374" s="18">
        <v>249</v>
      </c>
      <c r="C374" s="6"/>
      <c r="D374" s="6">
        <v>0</v>
      </c>
      <c r="E374" s="6">
        <v>0</v>
      </c>
      <c r="F374" s="6">
        <v>0</v>
      </c>
      <c r="G374" s="7">
        <f t="shared" si="63"/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7">
        <f t="shared" si="64"/>
        <v>0</v>
      </c>
      <c r="N374" s="6">
        <f t="shared" si="65"/>
        <v>0</v>
      </c>
      <c r="O374" s="8">
        <v>0</v>
      </c>
      <c r="P374" s="8">
        <v>0</v>
      </c>
      <c r="Q374" s="8">
        <v>0</v>
      </c>
      <c r="R374" s="8">
        <v>0</v>
      </c>
      <c r="S374" s="6">
        <v>0</v>
      </c>
      <c r="T374" s="6">
        <v>0</v>
      </c>
      <c r="U374" s="9">
        <f t="shared" si="66"/>
        <v>0</v>
      </c>
      <c r="V374" s="6"/>
      <c r="W374" s="6"/>
      <c r="X374" s="9">
        <f t="shared" si="67"/>
        <v>0</v>
      </c>
      <c r="Y374" s="10">
        <f t="shared" si="68"/>
        <v>0</v>
      </c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10">
        <f t="shared" si="69"/>
        <v>0</v>
      </c>
      <c r="AL374" s="297" t="str">
        <f t="shared" si="62"/>
        <v/>
      </c>
    </row>
    <row r="375" spans="2:38" ht="18.75" x14ac:dyDescent="0.3">
      <c r="B375" s="18">
        <v>252</v>
      </c>
      <c r="C375" s="6"/>
      <c r="D375" s="6">
        <v>0</v>
      </c>
      <c r="E375" s="6">
        <v>0</v>
      </c>
      <c r="F375" s="6">
        <v>0</v>
      </c>
      <c r="G375" s="7">
        <f t="shared" si="63"/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7">
        <f t="shared" si="64"/>
        <v>0</v>
      </c>
      <c r="N375" s="6">
        <f t="shared" si="65"/>
        <v>0</v>
      </c>
      <c r="O375" s="8">
        <v>0</v>
      </c>
      <c r="P375" s="8">
        <v>0</v>
      </c>
      <c r="Q375" s="8">
        <v>0</v>
      </c>
      <c r="R375" s="8">
        <v>0</v>
      </c>
      <c r="S375" s="6">
        <v>0</v>
      </c>
      <c r="T375" s="6">
        <v>0</v>
      </c>
      <c r="U375" s="9">
        <f t="shared" si="66"/>
        <v>0</v>
      </c>
      <c r="V375" s="6"/>
      <c r="W375" s="6"/>
      <c r="X375" s="9">
        <f t="shared" si="67"/>
        <v>0</v>
      </c>
      <c r="Y375" s="10">
        <f t="shared" si="68"/>
        <v>0</v>
      </c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10">
        <f t="shared" si="69"/>
        <v>0</v>
      </c>
      <c r="AL375" s="297" t="str">
        <f t="shared" si="62"/>
        <v/>
      </c>
    </row>
    <row r="376" spans="2:38" ht="18.75" x14ac:dyDescent="0.3">
      <c r="B376" s="18" t="s">
        <v>122</v>
      </c>
      <c r="C376" s="6">
        <v>1</v>
      </c>
      <c r="D376" s="6">
        <v>0</v>
      </c>
      <c r="E376" s="6">
        <v>0</v>
      </c>
      <c r="F376" s="6">
        <v>0</v>
      </c>
      <c r="G376" s="7">
        <f t="shared" si="63"/>
        <v>1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7">
        <f t="shared" si="64"/>
        <v>0</v>
      </c>
      <c r="N376" s="6">
        <f t="shared" si="65"/>
        <v>1</v>
      </c>
      <c r="O376" s="8">
        <v>0</v>
      </c>
      <c r="P376" s="8">
        <v>0</v>
      </c>
      <c r="Q376" s="8">
        <v>0</v>
      </c>
      <c r="R376" s="8">
        <v>0</v>
      </c>
      <c r="S376" s="6">
        <v>0</v>
      </c>
      <c r="T376" s="6">
        <v>0</v>
      </c>
      <c r="U376" s="9">
        <f t="shared" si="66"/>
        <v>0</v>
      </c>
      <c r="V376" s="6"/>
      <c r="W376" s="6"/>
      <c r="X376" s="9">
        <f t="shared" si="67"/>
        <v>0</v>
      </c>
      <c r="Y376" s="10">
        <f t="shared" si="68"/>
        <v>0</v>
      </c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10">
        <f t="shared" si="69"/>
        <v>0</v>
      </c>
      <c r="AL376" s="297" t="str">
        <f t="shared" si="62"/>
        <v/>
      </c>
    </row>
    <row r="377" spans="2:38" ht="18.75" x14ac:dyDescent="0.3">
      <c r="B377" s="18" t="s">
        <v>123</v>
      </c>
      <c r="C377" s="6"/>
      <c r="D377" s="6">
        <v>0</v>
      </c>
      <c r="E377" s="6">
        <v>0</v>
      </c>
      <c r="F377" s="6">
        <v>0</v>
      </c>
      <c r="G377" s="7">
        <f t="shared" si="63"/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7">
        <f t="shared" si="64"/>
        <v>0</v>
      </c>
      <c r="N377" s="6">
        <f t="shared" si="65"/>
        <v>0</v>
      </c>
      <c r="O377" s="8">
        <v>0</v>
      </c>
      <c r="P377" s="8">
        <v>0</v>
      </c>
      <c r="Q377" s="8">
        <v>0</v>
      </c>
      <c r="R377" s="8">
        <v>0</v>
      </c>
      <c r="S377" s="6">
        <v>0</v>
      </c>
      <c r="T377" s="6">
        <v>0</v>
      </c>
      <c r="U377" s="9">
        <f t="shared" si="66"/>
        <v>0</v>
      </c>
      <c r="V377" s="6"/>
      <c r="W377" s="6"/>
      <c r="X377" s="9">
        <f t="shared" si="67"/>
        <v>0</v>
      </c>
      <c r="Y377" s="10">
        <f t="shared" si="68"/>
        <v>0</v>
      </c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10">
        <f t="shared" si="69"/>
        <v>0</v>
      </c>
      <c r="AL377" s="297" t="str">
        <f t="shared" si="62"/>
        <v/>
      </c>
    </row>
    <row r="378" spans="2:38" ht="18.75" x14ac:dyDescent="0.3">
      <c r="B378" s="18">
        <v>262</v>
      </c>
      <c r="C378" s="6"/>
      <c r="D378" s="6">
        <v>0</v>
      </c>
      <c r="E378" s="6">
        <v>0</v>
      </c>
      <c r="F378" s="6">
        <v>0</v>
      </c>
      <c r="G378" s="7">
        <f t="shared" si="63"/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7">
        <f t="shared" si="64"/>
        <v>0</v>
      </c>
      <c r="N378" s="6">
        <f t="shared" si="65"/>
        <v>0</v>
      </c>
      <c r="O378" s="8">
        <v>0</v>
      </c>
      <c r="P378" s="8">
        <v>0</v>
      </c>
      <c r="Q378" s="8">
        <v>0</v>
      </c>
      <c r="R378" s="8">
        <v>0</v>
      </c>
      <c r="S378" s="6">
        <v>0</v>
      </c>
      <c r="T378" s="6">
        <v>0</v>
      </c>
      <c r="U378" s="9">
        <f t="shared" si="66"/>
        <v>0</v>
      </c>
      <c r="V378" s="6"/>
      <c r="W378" s="6"/>
      <c r="X378" s="9">
        <f t="shared" si="67"/>
        <v>0</v>
      </c>
      <c r="Y378" s="10">
        <f t="shared" si="68"/>
        <v>0</v>
      </c>
      <c r="Z378" s="6"/>
      <c r="AA378" s="6"/>
      <c r="AB378" s="6">
        <v>1</v>
      </c>
      <c r="AC378" s="6"/>
      <c r="AD378" s="6"/>
      <c r="AE378" s="6"/>
      <c r="AF378" s="6"/>
      <c r="AG378" s="6"/>
      <c r="AH378" s="6"/>
      <c r="AI378" s="6"/>
      <c r="AJ378" s="6"/>
      <c r="AK378" s="10">
        <f t="shared" si="69"/>
        <v>1</v>
      </c>
      <c r="AL378" s="297" t="str">
        <f t="shared" si="62"/>
        <v/>
      </c>
    </row>
    <row r="379" spans="2:38" ht="18.75" x14ac:dyDescent="0.3">
      <c r="B379" s="18" t="s">
        <v>124</v>
      </c>
      <c r="C379" s="6"/>
      <c r="D379" s="6">
        <v>0</v>
      </c>
      <c r="E379" s="6">
        <v>0</v>
      </c>
      <c r="F379" s="6">
        <v>0</v>
      </c>
      <c r="G379" s="7">
        <f t="shared" si="63"/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7">
        <f t="shared" si="64"/>
        <v>0</v>
      </c>
      <c r="N379" s="6">
        <f t="shared" si="65"/>
        <v>0</v>
      </c>
      <c r="O379" s="8">
        <v>0</v>
      </c>
      <c r="P379" s="8">
        <v>0</v>
      </c>
      <c r="Q379" s="8">
        <v>0</v>
      </c>
      <c r="R379" s="8">
        <v>0</v>
      </c>
      <c r="S379" s="6">
        <v>0</v>
      </c>
      <c r="T379" s="6">
        <v>0</v>
      </c>
      <c r="U379" s="9">
        <f t="shared" si="66"/>
        <v>0</v>
      </c>
      <c r="V379" s="6"/>
      <c r="W379" s="6"/>
      <c r="X379" s="9">
        <f t="shared" si="67"/>
        <v>0</v>
      </c>
      <c r="Y379" s="10">
        <f t="shared" si="68"/>
        <v>0</v>
      </c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10">
        <f t="shared" si="69"/>
        <v>0</v>
      </c>
      <c r="AL379" s="297" t="str">
        <f t="shared" si="62"/>
        <v/>
      </c>
    </row>
    <row r="380" spans="2:38" ht="18.75" x14ac:dyDescent="0.3">
      <c r="B380" s="18">
        <v>264</v>
      </c>
      <c r="C380" s="6"/>
      <c r="D380" s="6">
        <v>0</v>
      </c>
      <c r="E380" s="6">
        <v>0</v>
      </c>
      <c r="F380" s="6">
        <v>0</v>
      </c>
      <c r="G380" s="7">
        <f t="shared" si="63"/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7">
        <f t="shared" si="64"/>
        <v>0</v>
      </c>
      <c r="N380" s="6">
        <f t="shared" si="65"/>
        <v>0</v>
      </c>
      <c r="O380" s="8">
        <v>0</v>
      </c>
      <c r="P380" s="8">
        <v>0</v>
      </c>
      <c r="Q380" s="8">
        <v>0</v>
      </c>
      <c r="R380" s="8">
        <v>0</v>
      </c>
      <c r="S380" s="6">
        <v>0</v>
      </c>
      <c r="T380" s="6">
        <v>0</v>
      </c>
      <c r="U380" s="9">
        <f t="shared" si="66"/>
        <v>0</v>
      </c>
      <c r="V380" s="6"/>
      <c r="W380" s="6"/>
      <c r="X380" s="9">
        <f t="shared" si="67"/>
        <v>0</v>
      </c>
      <c r="Y380" s="10">
        <f t="shared" si="68"/>
        <v>0</v>
      </c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10">
        <f t="shared" si="69"/>
        <v>0</v>
      </c>
      <c r="AL380" s="297" t="str">
        <f t="shared" si="62"/>
        <v/>
      </c>
    </row>
    <row r="381" spans="2:38" ht="18.75" x14ac:dyDescent="0.3">
      <c r="B381" s="18">
        <v>268</v>
      </c>
      <c r="C381" s="6"/>
      <c r="D381" s="6">
        <v>0</v>
      </c>
      <c r="E381" s="6">
        <v>0</v>
      </c>
      <c r="F381" s="6">
        <v>0</v>
      </c>
      <c r="G381" s="7">
        <f t="shared" si="63"/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7">
        <f t="shared" si="64"/>
        <v>0</v>
      </c>
      <c r="N381" s="6">
        <f t="shared" si="65"/>
        <v>0</v>
      </c>
      <c r="O381" s="8">
        <v>0</v>
      </c>
      <c r="P381" s="8">
        <v>0</v>
      </c>
      <c r="Q381" s="8">
        <v>0</v>
      </c>
      <c r="R381" s="8">
        <v>0</v>
      </c>
      <c r="S381" s="6">
        <v>0</v>
      </c>
      <c r="T381" s="6">
        <v>0</v>
      </c>
      <c r="U381" s="9">
        <f t="shared" si="66"/>
        <v>0</v>
      </c>
      <c r="V381" s="6"/>
      <c r="W381" s="6"/>
      <c r="X381" s="9">
        <f t="shared" si="67"/>
        <v>0</v>
      </c>
      <c r="Y381" s="10">
        <f t="shared" si="68"/>
        <v>0</v>
      </c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10">
        <f t="shared" si="69"/>
        <v>0</v>
      </c>
      <c r="AL381" s="297" t="str">
        <f t="shared" si="62"/>
        <v/>
      </c>
    </row>
    <row r="382" spans="2:38" ht="18.75" x14ac:dyDescent="0.3">
      <c r="B382" s="18">
        <v>269</v>
      </c>
      <c r="C382" s="6"/>
      <c r="D382" s="6">
        <v>0</v>
      </c>
      <c r="E382" s="6">
        <v>0</v>
      </c>
      <c r="F382" s="6">
        <v>0</v>
      </c>
      <c r="G382" s="7">
        <f t="shared" si="63"/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7">
        <f t="shared" si="64"/>
        <v>0</v>
      </c>
      <c r="N382" s="6">
        <f t="shared" si="65"/>
        <v>0</v>
      </c>
      <c r="O382" s="8">
        <v>0</v>
      </c>
      <c r="P382" s="8">
        <v>0</v>
      </c>
      <c r="Q382" s="8">
        <v>0</v>
      </c>
      <c r="R382" s="8">
        <v>0</v>
      </c>
      <c r="S382" s="6">
        <v>0</v>
      </c>
      <c r="T382" s="6">
        <v>0</v>
      </c>
      <c r="U382" s="9">
        <f t="shared" si="66"/>
        <v>0</v>
      </c>
      <c r="V382" s="6"/>
      <c r="W382" s="6"/>
      <c r="X382" s="9">
        <f t="shared" si="67"/>
        <v>0</v>
      </c>
      <c r="Y382" s="10">
        <f t="shared" si="68"/>
        <v>0</v>
      </c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10">
        <f t="shared" si="69"/>
        <v>0</v>
      </c>
      <c r="AL382" s="297" t="str">
        <f t="shared" si="62"/>
        <v/>
      </c>
    </row>
    <row r="383" spans="2:38" ht="18.75" x14ac:dyDescent="0.3">
      <c r="B383" s="18">
        <v>271</v>
      </c>
      <c r="C383" s="6"/>
      <c r="D383" s="6">
        <v>0</v>
      </c>
      <c r="E383" s="6">
        <v>0</v>
      </c>
      <c r="F383" s="6">
        <v>0</v>
      </c>
      <c r="G383" s="7">
        <f t="shared" si="63"/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7">
        <f t="shared" si="64"/>
        <v>0</v>
      </c>
      <c r="N383" s="6">
        <f t="shared" si="65"/>
        <v>0</v>
      </c>
      <c r="O383" s="8">
        <v>0</v>
      </c>
      <c r="P383" s="8">
        <v>0</v>
      </c>
      <c r="Q383" s="8">
        <v>0</v>
      </c>
      <c r="R383" s="8">
        <v>0</v>
      </c>
      <c r="S383" s="6">
        <v>0</v>
      </c>
      <c r="T383" s="6">
        <v>0</v>
      </c>
      <c r="U383" s="9">
        <f t="shared" si="66"/>
        <v>0</v>
      </c>
      <c r="V383" s="6"/>
      <c r="W383" s="6"/>
      <c r="X383" s="9">
        <f t="shared" si="67"/>
        <v>0</v>
      </c>
      <c r="Y383" s="10">
        <f t="shared" si="68"/>
        <v>0</v>
      </c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10">
        <f t="shared" si="69"/>
        <v>0</v>
      </c>
      <c r="AL383" s="297" t="str">
        <f t="shared" si="62"/>
        <v/>
      </c>
    </row>
    <row r="384" spans="2:38" ht="18.75" x14ac:dyDescent="0.3">
      <c r="B384" s="18">
        <v>272</v>
      </c>
      <c r="C384" s="6">
        <v>1</v>
      </c>
      <c r="D384" s="6">
        <v>0</v>
      </c>
      <c r="E384" s="6">
        <v>0</v>
      </c>
      <c r="F384" s="6">
        <v>0</v>
      </c>
      <c r="G384" s="7">
        <f t="shared" si="63"/>
        <v>1</v>
      </c>
      <c r="H384" s="6">
        <v>1</v>
      </c>
      <c r="I384" s="6">
        <v>0</v>
      </c>
      <c r="J384" s="6">
        <v>0</v>
      </c>
      <c r="K384" s="6">
        <v>0</v>
      </c>
      <c r="L384" s="6">
        <v>0</v>
      </c>
      <c r="M384" s="7">
        <f t="shared" si="64"/>
        <v>1</v>
      </c>
      <c r="N384" s="6">
        <f t="shared" si="65"/>
        <v>0</v>
      </c>
      <c r="O384" s="8">
        <v>0</v>
      </c>
      <c r="P384" s="8">
        <v>1</v>
      </c>
      <c r="Q384" s="8">
        <v>0</v>
      </c>
      <c r="R384" s="8">
        <v>0</v>
      </c>
      <c r="S384" s="6">
        <v>0</v>
      </c>
      <c r="T384" s="6">
        <v>0</v>
      </c>
      <c r="U384" s="9">
        <f t="shared" si="66"/>
        <v>0</v>
      </c>
      <c r="V384" s="6"/>
      <c r="W384" s="6"/>
      <c r="X384" s="9">
        <f t="shared" si="67"/>
        <v>0</v>
      </c>
      <c r="Y384" s="10">
        <f t="shared" si="68"/>
        <v>0</v>
      </c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10">
        <f t="shared" si="69"/>
        <v>0</v>
      </c>
      <c r="AL384" s="297" t="str">
        <f t="shared" si="62"/>
        <v/>
      </c>
    </row>
    <row r="385" spans="2:38" ht="18.75" x14ac:dyDescent="0.3">
      <c r="B385" s="18">
        <v>273</v>
      </c>
      <c r="C385" s="6">
        <v>1</v>
      </c>
      <c r="D385" s="6">
        <v>7</v>
      </c>
      <c r="E385" s="6">
        <v>0</v>
      </c>
      <c r="F385" s="6">
        <v>0</v>
      </c>
      <c r="G385" s="7">
        <f t="shared" si="63"/>
        <v>8</v>
      </c>
      <c r="H385" s="6">
        <v>2</v>
      </c>
      <c r="I385" s="6">
        <v>0</v>
      </c>
      <c r="J385" s="6">
        <v>0</v>
      </c>
      <c r="K385" s="6">
        <v>0</v>
      </c>
      <c r="L385" s="6">
        <v>0</v>
      </c>
      <c r="M385" s="7">
        <f t="shared" si="64"/>
        <v>2</v>
      </c>
      <c r="N385" s="6">
        <f t="shared" si="65"/>
        <v>6</v>
      </c>
      <c r="O385" s="8">
        <v>2</v>
      </c>
      <c r="P385" s="8">
        <v>0</v>
      </c>
      <c r="Q385" s="8">
        <v>0</v>
      </c>
      <c r="R385" s="8">
        <v>0</v>
      </c>
      <c r="S385" s="6">
        <v>1</v>
      </c>
      <c r="T385" s="6">
        <v>0</v>
      </c>
      <c r="U385" s="9">
        <f t="shared" si="66"/>
        <v>1</v>
      </c>
      <c r="V385" s="6"/>
      <c r="W385" s="6"/>
      <c r="X385" s="9">
        <f t="shared" si="67"/>
        <v>0</v>
      </c>
      <c r="Y385" s="10">
        <f t="shared" si="68"/>
        <v>1</v>
      </c>
      <c r="Z385" s="6"/>
      <c r="AA385" s="6"/>
      <c r="AB385" s="6">
        <v>1</v>
      </c>
      <c r="AC385" s="6"/>
      <c r="AD385" s="6"/>
      <c r="AE385" s="6"/>
      <c r="AF385" s="6"/>
      <c r="AG385" s="6"/>
      <c r="AH385" s="6"/>
      <c r="AI385" s="6"/>
      <c r="AJ385" s="6"/>
      <c r="AK385" s="10">
        <f t="shared" si="69"/>
        <v>1</v>
      </c>
      <c r="AL385" s="297" t="str">
        <f t="shared" si="62"/>
        <v/>
      </c>
    </row>
    <row r="386" spans="2:38" ht="18.75" x14ac:dyDescent="0.3">
      <c r="B386" s="18">
        <v>274</v>
      </c>
      <c r="C386" s="6"/>
      <c r="D386" s="6">
        <v>6</v>
      </c>
      <c r="E386" s="6">
        <v>0</v>
      </c>
      <c r="F386" s="6">
        <v>0</v>
      </c>
      <c r="G386" s="7">
        <f t="shared" si="63"/>
        <v>6</v>
      </c>
      <c r="H386" s="6">
        <v>4</v>
      </c>
      <c r="I386" s="6">
        <v>0</v>
      </c>
      <c r="J386" s="6">
        <v>0</v>
      </c>
      <c r="K386" s="6">
        <v>0</v>
      </c>
      <c r="L386" s="6">
        <v>0</v>
      </c>
      <c r="M386" s="7">
        <f t="shared" si="64"/>
        <v>4</v>
      </c>
      <c r="N386" s="6">
        <f t="shared" si="65"/>
        <v>2</v>
      </c>
      <c r="O386" s="8">
        <v>4</v>
      </c>
      <c r="P386" s="8">
        <v>0</v>
      </c>
      <c r="Q386" s="8">
        <v>0</v>
      </c>
      <c r="R386" s="8">
        <v>0</v>
      </c>
      <c r="S386" s="6">
        <v>0</v>
      </c>
      <c r="T386" s="6">
        <v>0</v>
      </c>
      <c r="U386" s="9">
        <f t="shared" si="66"/>
        <v>0</v>
      </c>
      <c r="V386" s="6"/>
      <c r="W386" s="6"/>
      <c r="X386" s="9">
        <f t="shared" si="67"/>
        <v>0</v>
      </c>
      <c r="Y386" s="10">
        <f t="shared" si="68"/>
        <v>0</v>
      </c>
      <c r="Z386" s="6"/>
      <c r="AA386" s="6"/>
      <c r="AB386" s="6">
        <v>1</v>
      </c>
      <c r="AC386" s="6"/>
      <c r="AD386" s="6"/>
      <c r="AE386" s="6"/>
      <c r="AF386" s="6"/>
      <c r="AG386" s="6"/>
      <c r="AH386" s="6"/>
      <c r="AI386" s="6"/>
      <c r="AJ386" s="6"/>
      <c r="AK386" s="10">
        <f t="shared" si="69"/>
        <v>1</v>
      </c>
      <c r="AL386" s="297" t="str">
        <f t="shared" si="62"/>
        <v/>
      </c>
    </row>
    <row r="387" spans="2:38" ht="18.75" x14ac:dyDescent="0.3">
      <c r="B387" s="18">
        <v>275</v>
      </c>
      <c r="C387" s="6"/>
      <c r="D387" s="6">
        <v>2</v>
      </c>
      <c r="E387" s="6">
        <v>0</v>
      </c>
      <c r="F387" s="6">
        <v>0</v>
      </c>
      <c r="G387" s="7">
        <f t="shared" si="63"/>
        <v>2</v>
      </c>
      <c r="H387" s="6">
        <v>2</v>
      </c>
      <c r="I387" s="6">
        <v>0</v>
      </c>
      <c r="J387" s="6">
        <v>0</v>
      </c>
      <c r="K387" s="6">
        <v>0</v>
      </c>
      <c r="L387" s="6">
        <v>0</v>
      </c>
      <c r="M387" s="7">
        <f t="shared" si="64"/>
        <v>2</v>
      </c>
      <c r="N387" s="6">
        <f t="shared" si="65"/>
        <v>0</v>
      </c>
      <c r="O387" s="8">
        <v>2</v>
      </c>
      <c r="P387" s="8">
        <v>0</v>
      </c>
      <c r="Q387" s="8">
        <v>0</v>
      </c>
      <c r="R387" s="8">
        <v>0</v>
      </c>
      <c r="S387" s="6">
        <v>0</v>
      </c>
      <c r="T387" s="6">
        <v>0</v>
      </c>
      <c r="U387" s="9">
        <f t="shared" si="66"/>
        <v>0</v>
      </c>
      <c r="V387" s="6"/>
      <c r="W387" s="6"/>
      <c r="X387" s="9">
        <f t="shared" si="67"/>
        <v>0</v>
      </c>
      <c r="Y387" s="10">
        <f t="shared" si="68"/>
        <v>0</v>
      </c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10">
        <f t="shared" si="69"/>
        <v>0</v>
      </c>
      <c r="AL387" s="297" t="str">
        <f t="shared" si="62"/>
        <v/>
      </c>
    </row>
    <row r="388" spans="2:38" ht="18.75" x14ac:dyDescent="0.3">
      <c r="B388" s="18" t="s">
        <v>125</v>
      </c>
      <c r="C388" s="6"/>
      <c r="D388" s="6">
        <v>0</v>
      </c>
      <c r="E388" s="6">
        <v>0</v>
      </c>
      <c r="F388" s="6">
        <v>0</v>
      </c>
      <c r="G388" s="7">
        <f t="shared" si="63"/>
        <v>0</v>
      </c>
      <c r="H388" s="6">
        <v>0</v>
      </c>
      <c r="I388" s="6">
        <v>0</v>
      </c>
      <c r="J388" s="6">
        <v>0</v>
      </c>
      <c r="K388" s="6">
        <v>0</v>
      </c>
      <c r="L388" s="6">
        <v>0</v>
      </c>
      <c r="M388" s="7">
        <f t="shared" si="64"/>
        <v>0</v>
      </c>
      <c r="N388" s="6">
        <f t="shared" si="65"/>
        <v>0</v>
      </c>
      <c r="O388" s="8">
        <v>0</v>
      </c>
      <c r="P388" s="8">
        <v>0</v>
      </c>
      <c r="Q388" s="8">
        <v>0</v>
      </c>
      <c r="R388" s="8">
        <v>0</v>
      </c>
      <c r="S388" s="6">
        <v>0</v>
      </c>
      <c r="T388" s="6">
        <v>0</v>
      </c>
      <c r="U388" s="9">
        <f t="shared" si="66"/>
        <v>0</v>
      </c>
      <c r="V388" s="6"/>
      <c r="W388" s="6"/>
      <c r="X388" s="9">
        <f t="shared" si="67"/>
        <v>0</v>
      </c>
      <c r="Y388" s="10">
        <f t="shared" si="68"/>
        <v>0</v>
      </c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10">
        <f t="shared" si="69"/>
        <v>0</v>
      </c>
      <c r="AL388" s="297" t="str">
        <f t="shared" si="62"/>
        <v/>
      </c>
    </row>
    <row r="389" spans="2:38" ht="18.75" x14ac:dyDescent="0.3">
      <c r="B389" s="18">
        <v>277</v>
      </c>
      <c r="C389" s="6">
        <v>3</v>
      </c>
      <c r="D389" s="6">
        <v>14</v>
      </c>
      <c r="E389" s="6">
        <v>0</v>
      </c>
      <c r="F389" s="6">
        <v>0</v>
      </c>
      <c r="G389" s="7">
        <f t="shared" si="63"/>
        <v>17</v>
      </c>
      <c r="H389" s="6">
        <v>8</v>
      </c>
      <c r="I389" s="6">
        <v>0</v>
      </c>
      <c r="J389" s="6">
        <v>1</v>
      </c>
      <c r="K389" s="6">
        <v>0</v>
      </c>
      <c r="L389" s="6">
        <v>0</v>
      </c>
      <c r="M389" s="7">
        <f t="shared" si="64"/>
        <v>9</v>
      </c>
      <c r="N389" s="6">
        <f t="shared" si="65"/>
        <v>8</v>
      </c>
      <c r="O389" s="8">
        <v>8</v>
      </c>
      <c r="P389" s="8">
        <v>1</v>
      </c>
      <c r="Q389" s="8">
        <v>0</v>
      </c>
      <c r="R389" s="8">
        <v>0</v>
      </c>
      <c r="S389" s="6">
        <v>1</v>
      </c>
      <c r="T389" s="6">
        <v>0</v>
      </c>
      <c r="U389" s="9">
        <f t="shared" si="66"/>
        <v>1</v>
      </c>
      <c r="V389" s="6"/>
      <c r="W389" s="6"/>
      <c r="X389" s="9">
        <f t="shared" si="67"/>
        <v>0</v>
      </c>
      <c r="Y389" s="10">
        <f t="shared" si="68"/>
        <v>1</v>
      </c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10">
        <f t="shared" si="69"/>
        <v>0</v>
      </c>
      <c r="AL389" s="297" t="str">
        <f t="shared" si="62"/>
        <v/>
      </c>
    </row>
    <row r="390" spans="2:38" ht="18.75" x14ac:dyDescent="0.3">
      <c r="B390" s="18" t="s">
        <v>498</v>
      </c>
      <c r="C390" s="6">
        <v>1</v>
      </c>
      <c r="D390" s="6">
        <v>6</v>
      </c>
      <c r="E390" s="6">
        <v>0</v>
      </c>
      <c r="F390" s="6">
        <v>0</v>
      </c>
      <c r="G390" s="7">
        <f t="shared" si="63"/>
        <v>7</v>
      </c>
      <c r="H390" s="6">
        <v>3</v>
      </c>
      <c r="I390" s="6">
        <v>0</v>
      </c>
      <c r="J390" s="6">
        <v>1</v>
      </c>
      <c r="K390" s="6">
        <v>0</v>
      </c>
      <c r="L390" s="6">
        <v>0</v>
      </c>
      <c r="M390" s="7">
        <f t="shared" si="64"/>
        <v>4</v>
      </c>
      <c r="N390" s="6">
        <f t="shared" si="65"/>
        <v>3</v>
      </c>
      <c r="O390" s="8">
        <v>4</v>
      </c>
      <c r="P390" s="8">
        <v>0</v>
      </c>
      <c r="Q390" s="8">
        <v>0</v>
      </c>
      <c r="R390" s="8">
        <v>0</v>
      </c>
      <c r="S390" s="6">
        <v>0</v>
      </c>
      <c r="T390" s="6">
        <v>0</v>
      </c>
      <c r="U390" s="9">
        <f t="shared" si="66"/>
        <v>0</v>
      </c>
      <c r="V390" s="6"/>
      <c r="W390" s="6"/>
      <c r="X390" s="9">
        <f t="shared" si="67"/>
        <v>0</v>
      </c>
      <c r="Y390" s="10">
        <f t="shared" si="68"/>
        <v>0</v>
      </c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10">
        <f t="shared" si="69"/>
        <v>0</v>
      </c>
      <c r="AL390" s="297" t="str">
        <f t="shared" ref="AL390:AL425" si="70">IF(M390=O390+P390+Q390+R390,"","Kujdes")</f>
        <v/>
      </c>
    </row>
    <row r="391" spans="2:38" ht="18.75" x14ac:dyDescent="0.3">
      <c r="B391" s="18">
        <v>280</v>
      </c>
      <c r="C391" s="6">
        <v>2</v>
      </c>
      <c r="D391" s="6">
        <v>2</v>
      </c>
      <c r="E391" s="6">
        <v>0</v>
      </c>
      <c r="F391" s="6">
        <v>0</v>
      </c>
      <c r="G391" s="7">
        <f t="shared" si="63"/>
        <v>4</v>
      </c>
      <c r="H391" s="6">
        <v>2</v>
      </c>
      <c r="I391" s="6">
        <v>0</v>
      </c>
      <c r="J391" s="6">
        <v>1</v>
      </c>
      <c r="K391" s="6">
        <v>0</v>
      </c>
      <c r="L391" s="6">
        <v>0</v>
      </c>
      <c r="M391" s="7">
        <f t="shared" si="64"/>
        <v>3</v>
      </c>
      <c r="N391" s="6">
        <f t="shared" si="65"/>
        <v>1</v>
      </c>
      <c r="O391" s="8">
        <v>3</v>
      </c>
      <c r="P391" s="8">
        <v>0</v>
      </c>
      <c r="Q391" s="8">
        <v>0</v>
      </c>
      <c r="R391" s="8">
        <v>0</v>
      </c>
      <c r="S391" s="6">
        <v>0</v>
      </c>
      <c r="T391" s="6">
        <v>0</v>
      </c>
      <c r="U391" s="9">
        <f t="shared" si="66"/>
        <v>0</v>
      </c>
      <c r="V391" s="6"/>
      <c r="W391" s="6"/>
      <c r="X391" s="9">
        <f t="shared" si="67"/>
        <v>0</v>
      </c>
      <c r="Y391" s="10">
        <f t="shared" si="68"/>
        <v>0</v>
      </c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10">
        <f t="shared" si="69"/>
        <v>0</v>
      </c>
      <c r="AL391" s="297" t="str">
        <f t="shared" si="70"/>
        <v/>
      </c>
    </row>
    <row r="392" spans="2:38" ht="18.75" x14ac:dyDescent="0.3">
      <c r="B392" s="18" t="s">
        <v>126</v>
      </c>
      <c r="C392" s="6"/>
      <c r="D392" s="6">
        <v>0</v>
      </c>
      <c r="E392" s="6">
        <v>0</v>
      </c>
      <c r="F392" s="6">
        <v>0</v>
      </c>
      <c r="G392" s="7">
        <f t="shared" si="63"/>
        <v>0</v>
      </c>
      <c r="H392" s="6">
        <v>0</v>
      </c>
      <c r="I392" s="6">
        <v>0</v>
      </c>
      <c r="J392" s="6">
        <v>0</v>
      </c>
      <c r="K392" s="6">
        <v>0</v>
      </c>
      <c r="L392" s="6">
        <v>0</v>
      </c>
      <c r="M392" s="7">
        <f t="shared" si="64"/>
        <v>0</v>
      </c>
      <c r="N392" s="6">
        <f t="shared" si="65"/>
        <v>0</v>
      </c>
      <c r="O392" s="8">
        <v>0</v>
      </c>
      <c r="P392" s="8">
        <v>0</v>
      </c>
      <c r="Q392" s="8">
        <v>0</v>
      </c>
      <c r="R392" s="8">
        <v>0</v>
      </c>
      <c r="S392" s="6">
        <v>0</v>
      </c>
      <c r="T392" s="6">
        <v>0</v>
      </c>
      <c r="U392" s="9">
        <f t="shared" si="66"/>
        <v>0</v>
      </c>
      <c r="V392" s="6"/>
      <c r="W392" s="6"/>
      <c r="X392" s="9">
        <f t="shared" si="67"/>
        <v>0</v>
      </c>
      <c r="Y392" s="10">
        <f t="shared" si="68"/>
        <v>0</v>
      </c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10">
        <f t="shared" si="69"/>
        <v>0</v>
      </c>
      <c r="AL392" s="297" t="str">
        <f t="shared" si="70"/>
        <v/>
      </c>
    </row>
    <row r="393" spans="2:38" ht="18.75" x14ac:dyDescent="0.3">
      <c r="B393" s="18" t="s">
        <v>127</v>
      </c>
      <c r="C393" s="6"/>
      <c r="D393" s="6">
        <v>0</v>
      </c>
      <c r="E393" s="6">
        <v>0</v>
      </c>
      <c r="F393" s="6">
        <v>0</v>
      </c>
      <c r="G393" s="7">
        <f t="shared" si="63"/>
        <v>0</v>
      </c>
      <c r="H393" s="6">
        <v>0</v>
      </c>
      <c r="I393" s="6">
        <v>0</v>
      </c>
      <c r="J393" s="6">
        <v>0</v>
      </c>
      <c r="K393" s="6">
        <v>0</v>
      </c>
      <c r="L393" s="6">
        <v>0</v>
      </c>
      <c r="M393" s="7">
        <f t="shared" si="64"/>
        <v>0</v>
      </c>
      <c r="N393" s="6">
        <f t="shared" si="65"/>
        <v>0</v>
      </c>
      <c r="O393" s="8">
        <v>0</v>
      </c>
      <c r="P393" s="8">
        <v>0</v>
      </c>
      <c r="Q393" s="8">
        <v>0</v>
      </c>
      <c r="R393" s="8">
        <v>0</v>
      </c>
      <c r="S393" s="6">
        <v>0</v>
      </c>
      <c r="T393" s="6">
        <v>0</v>
      </c>
      <c r="U393" s="9">
        <f t="shared" si="66"/>
        <v>0</v>
      </c>
      <c r="V393" s="6"/>
      <c r="W393" s="6"/>
      <c r="X393" s="9">
        <f t="shared" si="67"/>
        <v>0</v>
      </c>
      <c r="Y393" s="10">
        <f t="shared" si="68"/>
        <v>0</v>
      </c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10">
        <f t="shared" si="69"/>
        <v>0</v>
      </c>
      <c r="AL393" s="297" t="str">
        <f t="shared" si="70"/>
        <v/>
      </c>
    </row>
    <row r="394" spans="2:38" ht="18.75" x14ac:dyDescent="0.3">
      <c r="B394" s="18" t="s">
        <v>128</v>
      </c>
      <c r="C394" s="6"/>
      <c r="D394" s="6">
        <v>0</v>
      </c>
      <c r="E394" s="6">
        <v>0</v>
      </c>
      <c r="F394" s="6">
        <v>0</v>
      </c>
      <c r="G394" s="7">
        <f t="shared" si="63"/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7">
        <f t="shared" si="64"/>
        <v>0</v>
      </c>
      <c r="N394" s="6">
        <f t="shared" si="65"/>
        <v>0</v>
      </c>
      <c r="O394" s="8">
        <v>0</v>
      </c>
      <c r="P394" s="8">
        <v>0</v>
      </c>
      <c r="Q394" s="8">
        <v>0</v>
      </c>
      <c r="R394" s="8">
        <v>0</v>
      </c>
      <c r="S394" s="6">
        <v>0</v>
      </c>
      <c r="T394" s="6">
        <v>0</v>
      </c>
      <c r="U394" s="9">
        <f t="shared" si="66"/>
        <v>0</v>
      </c>
      <c r="V394" s="6"/>
      <c r="W394" s="6"/>
      <c r="X394" s="9">
        <f t="shared" si="67"/>
        <v>0</v>
      </c>
      <c r="Y394" s="10">
        <f t="shared" si="68"/>
        <v>0</v>
      </c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10">
        <f t="shared" si="69"/>
        <v>0</v>
      </c>
      <c r="AL394" s="297" t="str">
        <f t="shared" si="70"/>
        <v/>
      </c>
    </row>
    <row r="395" spans="2:38" ht="18.75" x14ac:dyDescent="0.3">
      <c r="B395" s="18" t="s">
        <v>129</v>
      </c>
      <c r="C395" s="6"/>
      <c r="D395" s="6">
        <v>0</v>
      </c>
      <c r="E395" s="6">
        <v>0</v>
      </c>
      <c r="F395" s="6">
        <v>0</v>
      </c>
      <c r="G395" s="7">
        <f t="shared" si="63"/>
        <v>0</v>
      </c>
      <c r="H395" s="6">
        <v>0</v>
      </c>
      <c r="I395" s="6">
        <v>0</v>
      </c>
      <c r="J395" s="6">
        <v>0</v>
      </c>
      <c r="K395" s="6">
        <v>0</v>
      </c>
      <c r="L395" s="6">
        <v>0</v>
      </c>
      <c r="M395" s="7">
        <f t="shared" si="64"/>
        <v>0</v>
      </c>
      <c r="N395" s="6">
        <f t="shared" si="65"/>
        <v>0</v>
      </c>
      <c r="O395" s="8">
        <v>0</v>
      </c>
      <c r="P395" s="8">
        <v>0</v>
      </c>
      <c r="Q395" s="8">
        <v>0</v>
      </c>
      <c r="R395" s="8">
        <v>0</v>
      </c>
      <c r="S395" s="6">
        <v>0</v>
      </c>
      <c r="T395" s="6">
        <v>0</v>
      </c>
      <c r="U395" s="9">
        <f t="shared" si="66"/>
        <v>0</v>
      </c>
      <c r="V395" s="6"/>
      <c r="W395" s="6"/>
      <c r="X395" s="9">
        <f t="shared" si="67"/>
        <v>0</v>
      </c>
      <c r="Y395" s="10">
        <f t="shared" si="68"/>
        <v>0</v>
      </c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10">
        <f t="shared" si="69"/>
        <v>0</v>
      </c>
      <c r="AL395" s="297" t="str">
        <f t="shared" si="70"/>
        <v/>
      </c>
    </row>
    <row r="396" spans="2:38" ht="18.75" x14ac:dyDescent="0.3">
      <c r="B396" s="18" t="s">
        <v>499</v>
      </c>
      <c r="C396" s="6"/>
      <c r="D396" s="6">
        <v>1</v>
      </c>
      <c r="E396" s="6">
        <v>0</v>
      </c>
      <c r="F396" s="6">
        <v>0</v>
      </c>
      <c r="G396" s="7">
        <f t="shared" si="63"/>
        <v>1</v>
      </c>
      <c r="H396" s="6">
        <v>1</v>
      </c>
      <c r="I396" s="6">
        <v>0</v>
      </c>
      <c r="J396" s="6">
        <v>0</v>
      </c>
      <c r="K396" s="6">
        <v>0</v>
      </c>
      <c r="L396" s="6">
        <v>0</v>
      </c>
      <c r="M396" s="7">
        <f t="shared" si="64"/>
        <v>1</v>
      </c>
      <c r="N396" s="6">
        <f t="shared" si="65"/>
        <v>0</v>
      </c>
      <c r="O396" s="8">
        <v>1</v>
      </c>
      <c r="P396" s="8">
        <v>0</v>
      </c>
      <c r="Q396" s="8">
        <v>0</v>
      </c>
      <c r="R396" s="8">
        <v>0</v>
      </c>
      <c r="S396" s="6">
        <v>0</v>
      </c>
      <c r="T396" s="6">
        <v>0</v>
      </c>
      <c r="U396" s="9">
        <f t="shared" si="66"/>
        <v>0</v>
      </c>
      <c r="V396" s="6"/>
      <c r="W396" s="6"/>
      <c r="X396" s="9">
        <f t="shared" si="67"/>
        <v>0</v>
      </c>
      <c r="Y396" s="10">
        <f t="shared" si="68"/>
        <v>0</v>
      </c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10">
        <f t="shared" si="69"/>
        <v>0</v>
      </c>
      <c r="AL396" s="297" t="str">
        <f t="shared" si="70"/>
        <v/>
      </c>
    </row>
    <row r="397" spans="2:38" ht="18.75" x14ac:dyDescent="0.3">
      <c r="B397" s="18">
        <v>297</v>
      </c>
      <c r="C397" s="6">
        <v>1</v>
      </c>
      <c r="D397" s="6">
        <v>4</v>
      </c>
      <c r="E397" s="6">
        <v>0</v>
      </c>
      <c r="F397" s="6">
        <v>0</v>
      </c>
      <c r="G397" s="7">
        <f t="shared" si="63"/>
        <v>5</v>
      </c>
      <c r="H397" s="6">
        <v>3</v>
      </c>
      <c r="I397" s="6">
        <v>1</v>
      </c>
      <c r="J397" s="6">
        <v>0</v>
      </c>
      <c r="K397" s="6">
        <v>0</v>
      </c>
      <c r="L397" s="6">
        <v>0</v>
      </c>
      <c r="M397" s="7">
        <f t="shared" si="64"/>
        <v>4</v>
      </c>
      <c r="N397" s="6">
        <f t="shared" si="65"/>
        <v>1</v>
      </c>
      <c r="O397" s="8">
        <v>4</v>
      </c>
      <c r="P397" s="8">
        <v>0</v>
      </c>
      <c r="Q397" s="8">
        <v>0</v>
      </c>
      <c r="R397" s="8">
        <v>0</v>
      </c>
      <c r="S397" s="6">
        <v>2</v>
      </c>
      <c r="T397" s="6">
        <v>0</v>
      </c>
      <c r="U397" s="9">
        <f t="shared" si="66"/>
        <v>2</v>
      </c>
      <c r="V397" s="6"/>
      <c r="W397" s="6"/>
      <c r="X397" s="9">
        <f t="shared" si="67"/>
        <v>0</v>
      </c>
      <c r="Y397" s="10">
        <f t="shared" si="68"/>
        <v>2</v>
      </c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10">
        <f t="shared" si="69"/>
        <v>0</v>
      </c>
      <c r="AL397" s="297" t="str">
        <f t="shared" si="70"/>
        <v/>
      </c>
    </row>
    <row r="398" spans="2:38" ht="18.75" x14ac:dyDescent="0.3">
      <c r="B398" s="18" t="s">
        <v>500</v>
      </c>
      <c r="C398" s="6"/>
      <c r="D398" s="6">
        <v>0</v>
      </c>
      <c r="E398" s="6">
        <v>0</v>
      </c>
      <c r="F398" s="6">
        <v>0</v>
      </c>
      <c r="G398" s="7">
        <f t="shared" si="63"/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7">
        <f t="shared" si="64"/>
        <v>0</v>
      </c>
      <c r="N398" s="6">
        <f t="shared" si="65"/>
        <v>0</v>
      </c>
      <c r="O398" s="8">
        <v>0</v>
      </c>
      <c r="P398" s="8">
        <v>0</v>
      </c>
      <c r="Q398" s="8">
        <v>0</v>
      </c>
      <c r="R398" s="8">
        <v>0</v>
      </c>
      <c r="S398" s="6">
        <v>0</v>
      </c>
      <c r="T398" s="6">
        <v>0</v>
      </c>
      <c r="U398" s="9">
        <f t="shared" si="66"/>
        <v>0</v>
      </c>
      <c r="V398" s="6"/>
      <c r="W398" s="6"/>
      <c r="X398" s="9">
        <f t="shared" si="67"/>
        <v>0</v>
      </c>
      <c r="Y398" s="10">
        <f t="shared" si="68"/>
        <v>0</v>
      </c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10">
        <f t="shared" si="69"/>
        <v>0</v>
      </c>
      <c r="AL398" s="297" t="str">
        <f t="shared" si="70"/>
        <v/>
      </c>
    </row>
    <row r="399" spans="2:38" ht="18.75" x14ac:dyDescent="0.3">
      <c r="B399" s="18" t="s">
        <v>130</v>
      </c>
      <c r="C399" s="6"/>
      <c r="D399" s="6">
        <v>1</v>
      </c>
      <c r="E399" s="6">
        <v>0</v>
      </c>
      <c r="F399" s="6">
        <v>0</v>
      </c>
      <c r="G399" s="7">
        <f t="shared" si="63"/>
        <v>1</v>
      </c>
      <c r="H399" s="6">
        <v>0</v>
      </c>
      <c r="I399" s="6">
        <v>0</v>
      </c>
      <c r="J399" s="6">
        <v>0</v>
      </c>
      <c r="K399" s="6">
        <v>0</v>
      </c>
      <c r="L399" s="6">
        <v>0</v>
      </c>
      <c r="M399" s="7">
        <f t="shared" si="64"/>
        <v>0</v>
      </c>
      <c r="N399" s="6">
        <f t="shared" si="65"/>
        <v>1</v>
      </c>
      <c r="O399" s="8">
        <v>0</v>
      </c>
      <c r="P399" s="8">
        <v>0</v>
      </c>
      <c r="Q399" s="8">
        <v>0</v>
      </c>
      <c r="R399" s="8">
        <v>0</v>
      </c>
      <c r="S399" s="6">
        <v>0</v>
      </c>
      <c r="T399" s="6">
        <v>0</v>
      </c>
      <c r="U399" s="9">
        <f t="shared" si="66"/>
        <v>0</v>
      </c>
      <c r="V399" s="6"/>
      <c r="W399" s="6"/>
      <c r="X399" s="9">
        <f t="shared" si="67"/>
        <v>0</v>
      </c>
      <c r="Y399" s="10">
        <f t="shared" si="68"/>
        <v>0</v>
      </c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10">
        <f t="shared" si="69"/>
        <v>0</v>
      </c>
      <c r="AL399" s="297" t="str">
        <f t="shared" si="70"/>
        <v/>
      </c>
    </row>
    <row r="400" spans="2:38" ht="18.75" x14ac:dyDescent="0.3">
      <c r="B400" s="18" t="s">
        <v>131</v>
      </c>
      <c r="C400" s="6"/>
      <c r="D400" s="6">
        <v>3</v>
      </c>
      <c r="E400" s="6">
        <v>0</v>
      </c>
      <c r="F400" s="6">
        <v>0</v>
      </c>
      <c r="G400" s="7">
        <f t="shared" si="63"/>
        <v>3</v>
      </c>
      <c r="H400" s="6">
        <v>3</v>
      </c>
      <c r="I400" s="6">
        <v>0</v>
      </c>
      <c r="J400" s="6">
        <v>0</v>
      </c>
      <c r="K400" s="6">
        <v>0</v>
      </c>
      <c r="L400" s="6">
        <v>0</v>
      </c>
      <c r="M400" s="7">
        <f t="shared" si="64"/>
        <v>3</v>
      </c>
      <c r="N400" s="6">
        <f t="shared" si="65"/>
        <v>0</v>
      </c>
      <c r="O400" s="8">
        <v>3</v>
      </c>
      <c r="P400" s="8">
        <v>0</v>
      </c>
      <c r="Q400" s="8">
        <v>0</v>
      </c>
      <c r="R400" s="8">
        <v>0</v>
      </c>
      <c r="S400" s="6">
        <v>0</v>
      </c>
      <c r="T400" s="6">
        <v>0</v>
      </c>
      <c r="U400" s="9">
        <f t="shared" si="66"/>
        <v>0</v>
      </c>
      <c r="V400" s="6"/>
      <c r="W400" s="6"/>
      <c r="X400" s="9">
        <f t="shared" si="67"/>
        <v>0</v>
      </c>
      <c r="Y400" s="10">
        <f t="shared" si="68"/>
        <v>0</v>
      </c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10">
        <f t="shared" si="69"/>
        <v>0</v>
      </c>
      <c r="AL400" s="297" t="str">
        <f t="shared" si="70"/>
        <v/>
      </c>
    </row>
    <row r="401" spans="2:38" ht="18.75" x14ac:dyDescent="0.3">
      <c r="B401" s="18" t="s">
        <v>132</v>
      </c>
      <c r="C401" s="6"/>
      <c r="D401" s="6">
        <v>0</v>
      </c>
      <c r="E401" s="6">
        <v>0</v>
      </c>
      <c r="F401" s="6">
        <v>0</v>
      </c>
      <c r="G401" s="7">
        <f t="shared" si="63"/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7">
        <f t="shared" si="64"/>
        <v>0</v>
      </c>
      <c r="N401" s="6">
        <f t="shared" si="65"/>
        <v>0</v>
      </c>
      <c r="O401" s="8">
        <v>0</v>
      </c>
      <c r="P401" s="8">
        <v>0</v>
      </c>
      <c r="Q401" s="8">
        <v>0</v>
      </c>
      <c r="R401" s="8">
        <v>0</v>
      </c>
      <c r="S401" s="6">
        <v>0</v>
      </c>
      <c r="T401" s="6">
        <v>0</v>
      </c>
      <c r="U401" s="9">
        <f t="shared" si="66"/>
        <v>0</v>
      </c>
      <c r="V401" s="6"/>
      <c r="W401" s="6"/>
      <c r="X401" s="9">
        <f t="shared" si="67"/>
        <v>0</v>
      </c>
      <c r="Y401" s="10">
        <f t="shared" si="68"/>
        <v>0</v>
      </c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10">
        <f t="shared" si="69"/>
        <v>0</v>
      </c>
      <c r="AL401" s="297" t="str">
        <f t="shared" si="70"/>
        <v/>
      </c>
    </row>
    <row r="402" spans="2:38" ht="18.75" x14ac:dyDescent="0.3">
      <c r="B402" s="18" t="s">
        <v>133</v>
      </c>
      <c r="C402" s="6"/>
      <c r="D402" s="6">
        <v>0</v>
      </c>
      <c r="E402" s="6">
        <v>0</v>
      </c>
      <c r="F402" s="6">
        <v>0</v>
      </c>
      <c r="G402" s="7">
        <f t="shared" si="63"/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7">
        <f t="shared" si="64"/>
        <v>0</v>
      </c>
      <c r="N402" s="6">
        <f t="shared" si="65"/>
        <v>0</v>
      </c>
      <c r="O402" s="8">
        <v>0</v>
      </c>
      <c r="P402" s="8">
        <v>0</v>
      </c>
      <c r="Q402" s="8">
        <v>0</v>
      </c>
      <c r="R402" s="8">
        <v>0</v>
      </c>
      <c r="S402" s="6">
        <v>0</v>
      </c>
      <c r="T402" s="6">
        <v>0</v>
      </c>
      <c r="U402" s="9">
        <f t="shared" si="66"/>
        <v>0</v>
      </c>
      <c r="V402" s="6"/>
      <c r="W402" s="6"/>
      <c r="X402" s="9">
        <f t="shared" si="67"/>
        <v>0</v>
      </c>
      <c r="Y402" s="10">
        <f t="shared" si="68"/>
        <v>0</v>
      </c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10">
        <f t="shared" si="69"/>
        <v>0</v>
      </c>
      <c r="AL402" s="297" t="str">
        <f t="shared" si="70"/>
        <v/>
      </c>
    </row>
    <row r="403" spans="2:38" ht="18.75" x14ac:dyDescent="0.3">
      <c r="B403" s="18">
        <v>310</v>
      </c>
      <c r="C403" s="6"/>
      <c r="D403" s="6">
        <v>0</v>
      </c>
      <c r="E403" s="6">
        <v>0</v>
      </c>
      <c r="F403" s="6">
        <v>0</v>
      </c>
      <c r="G403" s="7">
        <f t="shared" si="63"/>
        <v>0</v>
      </c>
      <c r="H403" s="6">
        <v>0</v>
      </c>
      <c r="I403" s="6">
        <v>0</v>
      </c>
      <c r="J403" s="6">
        <v>0</v>
      </c>
      <c r="K403" s="6">
        <v>0</v>
      </c>
      <c r="L403" s="6">
        <v>0</v>
      </c>
      <c r="M403" s="7">
        <f t="shared" si="64"/>
        <v>0</v>
      </c>
      <c r="N403" s="6">
        <f t="shared" si="65"/>
        <v>0</v>
      </c>
      <c r="O403" s="8">
        <v>0</v>
      </c>
      <c r="P403" s="8">
        <v>0</v>
      </c>
      <c r="Q403" s="8">
        <v>0</v>
      </c>
      <c r="R403" s="8">
        <v>0</v>
      </c>
      <c r="S403" s="6">
        <v>0</v>
      </c>
      <c r="T403" s="6">
        <v>0</v>
      </c>
      <c r="U403" s="9">
        <f t="shared" si="66"/>
        <v>0</v>
      </c>
      <c r="V403" s="6"/>
      <c r="W403" s="6"/>
      <c r="X403" s="9">
        <f t="shared" si="67"/>
        <v>0</v>
      </c>
      <c r="Y403" s="10">
        <f t="shared" si="68"/>
        <v>0</v>
      </c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10">
        <f t="shared" si="69"/>
        <v>0</v>
      </c>
      <c r="AL403" s="297" t="str">
        <f t="shared" si="70"/>
        <v/>
      </c>
    </row>
    <row r="404" spans="2:38" ht="18.75" x14ac:dyDescent="0.3">
      <c r="B404" s="18">
        <v>318</v>
      </c>
      <c r="C404" s="6">
        <v>1</v>
      </c>
      <c r="D404" s="6">
        <v>1</v>
      </c>
      <c r="E404" s="6">
        <v>0</v>
      </c>
      <c r="F404" s="6">
        <v>0</v>
      </c>
      <c r="G404" s="7">
        <f t="shared" si="63"/>
        <v>2</v>
      </c>
      <c r="H404" s="6">
        <v>0</v>
      </c>
      <c r="I404" s="6">
        <v>0</v>
      </c>
      <c r="J404" s="6">
        <v>0</v>
      </c>
      <c r="K404" s="6">
        <v>0</v>
      </c>
      <c r="L404" s="6">
        <v>0</v>
      </c>
      <c r="M404" s="7">
        <f t="shared" si="64"/>
        <v>0</v>
      </c>
      <c r="N404" s="6">
        <f t="shared" si="65"/>
        <v>2</v>
      </c>
      <c r="O404" s="8">
        <v>0</v>
      </c>
      <c r="P404" s="8">
        <v>0</v>
      </c>
      <c r="Q404" s="8">
        <v>0</v>
      </c>
      <c r="R404" s="8">
        <v>0</v>
      </c>
      <c r="S404" s="6">
        <v>0</v>
      </c>
      <c r="T404" s="6">
        <v>0</v>
      </c>
      <c r="U404" s="9">
        <f t="shared" si="66"/>
        <v>0</v>
      </c>
      <c r="V404" s="6"/>
      <c r="W404" s="6"/>
      <c r="X404" s="9">
        <f t="shared" si="67"/>
        <v>0</v>
      </c>
      <c r="Y404" s="10">
        <f t="shared" si="68"/>
        <v>0</v>
      </c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10">
        <f t="shared" si="69"/>
        <v>0</v>
      </c>
      <c r="AL404" s="297" t="str">
        <f t="shared" si="70"/>
        <v/>
      </c>
    </row>
    <row r="405" spans="2:38" ht="18.75" x14ac:dyDescent="0.3">
      <c r="B405" s="18">
        <v>320</v>
      </c>
      <c r="C405" s="6"/>
      <c r="D405" s="6">
        <v>2</v>
      </c>
      <c r="E405" s="6">
        <v>0</v>
      </c>
      <c r="F405" s="6">
        <v>0</v>
      </c>
      <c r="G405" s="7">
        <f t="shared" si="63"/>
        <v>2</v>
      </c>
      <c r="H405" s="6">
        <v>0</v>
      </c>
      <c r="I405" s="6">
        <v>1</v>
      </c>
      <c r="J405" s="6">
        <v>0</v>
      </c>
      <c r="K405" s="6">
        <v>0</v>
      </c>
      <c r="L405" s="6">
        <v>0</v>
      </c>
      <c r="M405" s="7">
        <f t="shared" si="64"/>
        <v>1</v>
      </c>
      <c r="N405" s="6">
        <f t="shared" si="65"/>
        <v>1</v>
      </c>
      <c r="O405" s="8">
        <v>1</v>
      </c>
      <c r="P405" s="8">
        <v>0</v>
      </c>
      <c r="Q405" s="8">
        <v>0</v>
      </c>
      <c r="R405" s="8">
        <v>0</v>
      </c>
      <c r="S405" s="6">
        <v>0</v>
      </c>
      <c r="T405" s="6">
        <v>0</v>
      </c>
      <c r="U405" s="9">
        <f t="shared" si="66"/>
        <v>0</v>
      </c>
      <c r="V405" s="6"/>
      <c r="W405" s="6"/>
      <c r="X405" s="9">
        <f t="shared" si="67"/>
        <v>0</v>
      </c>
      <c r="Y405" s="10">
        <f t="shared" si="68"/>
        <v>0</v>
      </c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10">
        <f t="shared" si="69"/>
        <v>0</v>
      </c>
      <c r="AL405" s="297" t="str">
        <f t="shared" si="70"/>
        <v/>
      </c>
    </row>
    <row r="406" spans="2:38" ht="18.75" x14ac:dyDescent="0.3">
      <c r="B406" s="18" t="s">
        <v>134</v>
      </c>
      <c r="C406" s="6"/>
      <c r="D406" s="6">
        <v>0</v>
      </c>
      <c r="E406" s="6">
        <v>0</v>
      </c>
      <c r="F406" s="6">
        <v>0</v>
      </c>
      <c r="G406" s="7">
        <f t="shared" si="63"/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7">
        <f t="shared" si="64"/>
        <v>0</v>
      </c>
      <c r="N406" s="6">
        <f t="shared" si="65"/>
        <v>0</v>
      </c>
      <c r="O406" s="8">
        <v>0</v>
      </c>
      <c r="P406" s="8">
        <v>0</v>
      </c>
      <c r="Q406" s="8">
        <v>0</v>
      </c>
      <c r="R406" s="8">
        <v>0</v>
      </c>
      <c r="S406" s="6">
        <v>0</v>
      </c>
      <c r="T406" s="6">
        <v>0</v>
      </c>
      <c r="U406" s="9">
        <f t="shared" si="66"/>
        <v>0</v>
      </c>
      <c r="V406" s="6"/>
      <c r="W406" s="6"/>
      <c r="X406" s="9">
        <f t="shared" si="67"/>
        <v>0</v>
      </c>
      <c r="Y406" s="10">
        <f t="shared" si="68"/>
        <v>0</v>
      </c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10">
        <f t="shared" si="69"/>
        <v>0</v>
      </c>
      <c r="AL406" s="297" t="str">
        <f t="shared" si="70"/>
        <v/>
      </c>
    </row>
    <row r="407" spans="2:38" ht="18.75" x14ac:dyDescent="0.3">
      <c r="B407" s="18">
        <v>321</v>
      </c>
      <c r="C407" s="6">
        <v>4</v>
      </c>
      <c r="D407" s="6">
        <v>2</v>
      </c>
      <c r="E407" s="6">
        <v>0</v>
      </c>
      <c r="F407" s="6">
        <v>0</v>
      </c>
      <c r="G407" s="7">
        <f t="shared" si="63"/>
        <v>6</v>
      </c>
      <c r="H407" s="6">
        <v>2</v>
      </c>
      <c r="I407" s="6">
        <v>1</v>
      </c>
      <c r="J407" s="6">
        <v>0</v>
      </c>
      <c r="K407" s="6">
        <v>0</v>
      </c>
      <c r="L407" s="6">
        <v>0</v>
      </c>
      <c r="M407" s="7">
        <f t="shared" si="64"/>
        <v>3</v>
      </c>
      <c r="N407" s="6">
        <f t="shared" si="65"/>
        <v>3</v>
      </c>
      <c r="O407" s="8">
        <v>2</v>
      </c>
      <c r="P407" s="8">
        <v>0</v>
      </c>
      <c r="Q407" s="8">
        <v>1</v>
      </c>
      <c r="R407" s="8">
        <v>0</v>
      </c>
      <c r="S407" s="6">
        <v>0</v>
      </c>
      <c r="T407" s="6">
        <v>0</v>
      </c>
      <c r="U407" s="9">
        <f t="shared" si="66"/>
        <v>0</v>
      </c>
      <c r="V407" s="6"/>
      <c r="W407" s="6"/>
      <c r="X407" s="9">
        <f t="shared" si="67"/>
        <v>0</v>
      </c>
      <c r="Y407" s="10">
        <f t="shared" si="68"/>
        <v>0</v>
      </c>
      <c r="Z407" s="6">
        <v>1</v>
      </c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10">
        <f t="shared" si="69"/>
        <v>1</v>
      </c>
      <c r="AL407" s="297" t="str">
        <f t="shared" si="70"/>
        <v/>
      </c>
    </row>
    <row r="408" spans="2:38" ht="18.75" x14ac:dyDescent="0.3">
      <c r="B408" s="18">
        <v>322</v>
      </c>
      <c r="C408" s="6"/>
      <c r="D408" s="6">
        <v>0</v>
      </c>
      <c r="E408" s="6">
        <v>0</v>
      </c>
      <c r="F408" s="6">
        <v>0</v>
      </c>
      <c r="G408" s="7">
        <f t="shared" si="63"/>
        <v>0</v>
      </c>
      <c r="H408" s="6">
        <v>0</v>
      </c>
      <c r="I408" s="6">
        <v>0</v>
      </c>
      <c r="J408" s="6">
        <v>0</v>
      </c>
      <c r="K408" s="6">
        <v>0</v>
      </c>
      <c r="L408" s="6">
        <v>0</v>
      </c>
      <c r="M408" s="7">
        <f t="shared" si="64"/>
        <v>0</v>
      </c>
      <c r="N408" s="6">
        <f t="shared" si="65"/>
        <v>0</v>
      </c>
      <c r="O408" s="8">
        <v>0</v>
      </c>
      <c r="P408" s="8">
        <v>0</v>
      </c>
      <c r="Q408" s="8">
        <v>0</v>
      </c>
      <c r="R408" s="8">
        <v>0</v>
      </c>
      <c r="S408" s="6">
        <v>0</v>
      </c>
      <c r="T408" s="6">
        <v>0</v>
      </c>
      <c r="U408" s="9">
        <f t="shared" si="66"/>
        <v>0</v>
      </c>
      <c r="V408" s="6"/>
      <c r="W408" s="6"/>
      <c r="X408" s="9">
        <f t="shared" si="67"/>
        <v>0</v>
      </c>
      <c r="Y408" s="10">
        <f t="shared" si="68"/>
        <v>0</v>
      </c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10">
        <f t="shared" si="69"/>
        <v>0</v>
      </c>
      <c r="AL408" s="297" t="str">
        <f t="shared" si="70"/>
        <v/>
      </c>
    </row>
    <row r="409" spans="2:38" ht="18.75" x14ac:dyDescent="0.3">
      <c r="B409" s="18" t="s">
        <v>384</v>
      </c>
      <c r="C409" s="6"/>
      <c r="D409" s="6">
        <v>0</v>
      </c>
      <c r="E409" s="6">
        <v>0</v>
      </c>
      <c r="F409" s="6">
        <v>0</v>
      </c>
      <c r="G409" s="7">
        <f t="shared" si="63"/>
        <v>0</v>
      </c>
      <c r="H409" s="6">
        <v>0</v>
      </c>
      <c r="I409" s="6">
        <v>0</v>
      </c>
      <c r="J409" s="6">
        <v>0</v>
      </c>
      <c r="K409" s="6">
        <v>0</v>
      </c>
      <c r="L409" s="6">
        <v>0</v>
      </c>
      <c r="M409" s="7">
        <f t="shared" si="64"/>
        <v>0</v>
      </c>
      <c r="N409" s="6">
        <f t="shared" si="65"/>
        <v>0</v>
      </c>
      <c r="O409" s="8">
        <v>0</v>
      </c>
      <c r="P409" s="8">
        <v>0</v>
      </c>
      <c r="Q409" s="8">
        <v>0</v>
      </c>
      <c r="R409" s="8">
        <v>0</v>
      </c>
      <c r="S409" s="6">
        <v>0</v>
      </c>
      <c r="T409" s="6">
        <v>0</v>
      </c>
      <c r="U409" s="9">
        <f t="shared" si="66"/>
        <v>0</v>
      </c>
      <c r="V409" s="6"/>
      <c r="W409" s="6"/>
      <c r="X409" s="9">
        <f t="shared" si="67"/>
        <v>0</v>
      </c>
      <c r="Y409" s="10">
        <f t="shared" si="68"/>
        <v>0</v>
      </c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10">
        <f t="shared" si="69"/>
        <v>0</v>
      </c>
      <c r="AL409" s="297" t="str">
        <f t="shared" si="70"/>
        <v/>
      </c>
    </row>
    <row r="410" spans="2:38" ht="18.75" x14ac:dyDescent="0.3">
      <c r="B410" s="18">
        <v>328</v>
      </c>
      <c r="C410" s="6"/>
      <c r="D410" s="6">
        <v>0</v>
      </c>
      <c r="E410" s="6">
        <v>0</v>
      </c>
      <c r="F410" s="6">
        <v>0</v>
      </c>
      <c r="G410" s="7">
        <f t="shared" si="63"/>
        <v>0</v>
      </c>
      <c r="H410" s="6">
        <v>0</v>
      </c>
      <c r="I410" s="6">
        <v>0</v>
      </c>
      <c r="J410" s="6">
        <v>0</v>
      </c>
      <c r="K410" s="6">
        <v>0</v>
      </c>
      <c r="L410" s="6">
        <v>0</v>
      </c>
      <c r="M410" s="7">
        <f t="shared" si="64"/>
        <v>0</v>
      </c>
      <c r="N410" s="6">
        <f t="shared" si="65"/>
        <v>0</v>
      </c>
      <c r="O410" s="8">
        <v>0</v>
      </c>
      <c r="P410" s="8">
        <v>0</v>
      </c>
      <c r="Q410" s="8">
        <v>0</v>
      </c>
      <c r="R410" s="8">
        <v>0</v>
      </c>
      <c r="S410" s="6">
        <v>0</v>
      </c>
      <c r="T410" s="6">
        <v>0</v>
      </c>
      <c r="U410" s="9">
        <f t="shared" si="66"/>
        <v>0</v>
      </c>
      <c r="V410" s="6"/>
      <c r="W410" s="6"/>
      <c r="X410" s="9">
        <f t="shared" si="67"/>
        <v>0</v>
      </c>
      <c r="Y410" s="10">
        <f t="shared" si="68"/>
        <v>0</v>
      </c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10">
        <f t="shared" si="69"/>
        <v>0</v>
      </c>
      <c r="AL410" s="297" t="str">
        <f t="shared" si="70"/>
        <v/>
      </c>
    </row>
    <row r="411" spans="2:38" ht="18.75" x14ac:dyDescent="0.3">
      <c r="B411" s="18" t="s">
        <v>386</v>
      </c>
      <c r="C411" s="6"/>
      <c r="D411" s="6">
        <v>0</v>
      </c>
      <c r="E411" s="6">
        <v>0</v>
      </c>
      <c r="F411" s="6">
        <v>0</v>
      </c>
      <c r="G411" s="7">
        <f t="shared" si="63"/>
        <v>0</v>
      </c>
      <c r="H411" s="6">
        <v>0</v>
      </c>
      <c r="I411" s="6">
        <v>0</v>
      </c>
      <c r="J411" s="6">
        <v>0</v>
      </c>
      <c r="K411" s="6">
        <v>0</v>
      </c>
      <c r="L411" s="6">
        <v>0</v>
      </c>
      <c r="M411" s="7">
        <f t="shared" si="64"/>
        <v>0</v>
      </c>
      <c r="N411" s="6">
        <f t="shared" si="65"/>
        <v>0</v>
      </c>
      <c r="O411" s="8">
        <v>0</v>
      </c>
      <c r="P411" s="8">
        <v>0</v>
      </c>
      <c r="Q411" s="8">
        <v>0</v>
      </c>
      <c r="R411" s="8">
        <v>0</v>
      </c>
      <c r="S411" s="6">
        <v>0</v>
      </c>
      <c r="T411" s="6">
        <v>0</v>
      </c>
      <c r="U411" s="9">
        <f t="shared" si="66"/>
        <v>0</v>
      </c>
      <c r="V411" s="6"/>
      <c r="W411" s="6"/>
      <c r="X411" s="9">
        <f t="shared" si="67"/>
        <v>0</v>
      </c>
      <c r="Y411" s="10">
        <f t="shared" si="68"/>
        <v>0</v>
      </c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10">
        <f t="shared" si="69"/>
        <v>0</v>
      </c>
      <c r="AL411" s="297" t="str">
        <f t="shared" si="70"/>
        <v/>
      </c>
    </row>
    <row r="412" spans="2:38" ht="18.75" x14ac:dyDescent="0.3">
      <c r="B412" s="18" t="s">
        <v>387</v>
      </c>
      <c r="C412" s="6"/>
      <c r="D412" s="6">
        <v>0</v>
      </c>
      <c r="E412" s="6">
        <v>0</v>
      </c>
      <c r="F412" s="6">
        <v>0</v>
      </c>
      <c r="G412" s="7">
        <f t="shared" si="63"/>
        <v>0</v>
      </c>
      <c r="H412" s="6">
        <v>0</v>
      </c>
      <c r="I412" s="6">
        <v>0</v>
      </c>
      <c r="J412" s="6">
        <v>0</v>
      </c>
      <c r="K412" s="6">
        <v>0</v>
      </c>
      <c r="L412" s="6">
        <v>0</v>
      </c>
      <c r="M412" s="7">
        <f t="shared" si="64"/>
        <v>0</v>
      </c>
      <c r="N412" s="6">
        <f t="shared" si="65"/>
        <v>0</v>
      </c>
      <c r="O412" s="8">
        <v>0</v>
      </c>
      <c r="P412" s="8">
        <v>0</v>
      </c>
      <c r="Q412" s="8">
        <v>0</v>
      </c>
      <c r="R412" s="8">
        <v>0</v>
      </c>
      <c r="S412" s="6">
        <v>0</v>
      </c>
      <c r="T412" s="6">
        <v>0</v>
      </c>
      <c r="U412" s="9">
        <f t="shared" si="66"/>
        <v>0</v>
      </c>
      <c r="V412" s="6"/>
      <c r="W412" s="6"/>
      <c r="X412" s="9">
        <f t="shared" si="67"/>
        <v>0</v>
      </c>
      <c r="Y412" s="10">
        <f t="shared" si="68"/>
        <v>0</v>
      </c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10">
        <f t="shared" si="69"/>
        <v>0</v>
      </c>
      <c r="AL412" s="297" t="str">
        <f t="shared" si="70"/>
        <v/>
      </c>
    </row>
    <row r="413" spans="2:38" ht="18.75" x14ac:dyDescent="0.3">
      <c r="B413" s="18" t="s">
        <v>501</v>
      </c>
      <c r="C413" s="6"/>
      <c r="D413" s="6">
        <v>0</v>
      </c>
      <c r="E413" s="6">
        <v>0</v>
      </c>
      <c r="F413" s="6">
        <v>0</v>
      </c>
      <c r="G413" s="7">
        <f t="shared" si="63"/>
        <v>0</v>
      </c>
      <c r="H413" s="6">
        <v>0</v>
      </c>
      <c r="I413" s="6">
        <v>0</v>
      </c>
      <c r="J413" s="6">
        <v>0</v>
      </c>
      <c r="K413" s="6">
        <v>0</v>
      </c>
      <c r="L413" s="6">
        <v>0</v>
      </c>
      <c r="M413" s="7">
        <f t="shared" si="64"/>
        <v>0</v>
      </c>
      <c r="N413" s="6">
        <f t="shared" si="65"/>
        <v>0</v>
      </c>
      <c r="O413" s="8">
        <v>0</v>
      </c>
      <c r="P413" s="8">
        <v>0</v>
      </c>
      <c r="Q413" s="8">
        <v>0</v>
      </c>
      <c r="R413" s="8">
        <v>0</v>
      </c>
      <c r="S413" s="6">
        <v>0</v>
      </c>
      <c r="T413" s="6">
        <v>0</v>
      </c>
      <c r="U413" s="9">
        <f t="shared" si="66"/>
        <v>0</v>
      </c>
      <c r="V413" s="6"/>
      <c r="W413" s="6"/>
      <c r="X413" s="9">
        <f t="shared" si="67"/>
        <v>0</v>
      </c>
      <c r="Y413" s="10">
        <f t="shared" si="68"/>
        <v>0</v>
      </c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10">
        <f t="shared" si="69"/>
        <v>0</v>
      </c>
      <c r="AL413" s="297" t="str">
        <f t="shared" si="70"/>
        <v/>
      </c>
    </row>
    <row r="414" spans="2:38" ht="18.75" x14ac:dyDescent="0.3">
      <c r="B414" s="18" t="s">
        <v>388</v>
      </c>
      <c r="C414" s="6"/>
      <c r="D414" s="6">
        <v>0</v>
      </c>
      <c r="E414" s="6">
        <v>0</v>
      </c>
      <c r="F414" s="6">
        <v>0</v>
      </c>
      <c r="G414" s="7">
        <f t="shared" si="63"/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7">
        <f t="shared" si="64"/>
        <v>0</v>
      </c>
      <c r="N414" s="6">
        <f t="shared" si="65"/>
        <v>0</v>
      </c>
      <c r="O414" s="8">
        <v>0</v>
      </c>
      <c r="P414" s="8">
        <v>0</v>
      </c>
      <c r="Q414" s="8">
        <v>0</v>
      </c>
      <c r="R414" s="8">
        <v>0</v>
      </c>
      <c r="S414" s="6">
        <v>0</v>
      </c>
      <c r="T414" s="6">
        <v>0</v>
      </c>
      <c r="U414" s="9">
        <f t="shared" si="66"/>
        <v>0</v>
      </c>
      <c r="V414" s="6"/>
      <c r="W414" s="6"/>
      <c r="X414" s="9">
        <f t="shared" si="67"/>
        <v>0</v>
      </c>
      <c r="Y414" s="10">
        <f t="shared" si="68"/>
        <v>0</v>
      </c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10">
        <f t="shared" si="69"/>
        <v>0</v>
      </c>
      <c r="AL414" s="297" t="str">
        <f t="shared" si="70"/>
        <v/>
      </c>
    </row>
    <row r="415" spans="2:38" ht="18.75" x14ac:dyDescent="0.3">
      <c r="B415" s="18">
        <v>332</v>
      </c>
      <c r="C415" s="6"/>
      <c r="D415" s="6">
        <v>0</v>
      </c>
      <c r="E415" s="6">
        <v>0</v>
      </c>
      <c r="F415" s="6">
        <v>0</v>
      </c>
      <c r="G415" s="7">
        <f t="shared" si="63"/>
        <v>0</v>
      </c>
      <c r="H415" s="6">
        <v>0</v>
      </c>
      <c r="I415" s="6">
        <v>0</v>
      </c>
      <c r="J415" s="6">
        <v>0</v>
      </c>
      <c r="K415" s="6">
        <v>0</v>
      </c>
      <c r="L415" s="6">
        <v>0</v>
      </c>
      <c r="M415" s="7">
        <f t="shared" si="64"/>
        <v>0</v>
      </c>
      <c r="N415" s="6">
        <f t="shared" si="65"/>
        <v>0</v>
      </c>
      <c r="O415" s="8">
        <v>0</v>
      </c>
      <c r="P415" s="8">
        <v>0</v>
      </c>
      <c r="Q415" s="8">
        <v>0</v>
      </c>
      <c r="R415" s="8">
        <v>0</v>
      </c>
      <c r="S415" s="6">
        <v>0</v>
      </c>
      <c r="T415" s="6">
        <v>0</v>
      </c>
      <c r="U415" s="9">
        <f t="shared" si="66"/>
        <v>0</v>
      </c>
      <c r="V415" s="6"/>
      <c r="W415" s="6"/>
      <c r="X415" s="9">
        <f t="shared" si="67"/>
        <v>0</v>
      </c>
      <c r="Y415" s="10">
        <f t="shared" si="68"/>
        <v>0</v>
      </c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10">
        <f t="shared" si="69"/>
        <v>0</v>
      </c>
      <c r="AL415" s="297" t="str">
        <f t="shared" si="70"/>
        <v/>
      </c>
    </row>
    <row r="416" spans="2:38" ht="18.75" x14ac:dyDescent="0.3">
      <c r="B416" s="12" t="s">
        <v>101</v>
      </c>
      <c r="C416" s="6"/>
      <c r="D416" s="6">
        <v>0</v>
      </c>
      <c r="E416" s="6">
        <v>0</v>
      </c>
      <c r="F416" s="6">
        <v>0</v>
      </c>
      <c r="G416" s="7">
        <f t="shared" si="63"/>
        <v>0</v>
      </c>
      <c r="H416" s="6">
        <v>0</v>
      </c>
      <c r="I416" s="6">
        <v>0</v>
      </c>
      <c r="J416" s="6">
        <v>0</v>
      </c>
      <c r="K416" s="6">
        <v>0</v>
      </c>
      <c r="L416" s="6">
        <v>0</v>
      </c>
      <c r="M416" s="7">
        <f t="shared" si="64"/>
        <v>0</v>
      </c>
      <c r="N416" s="6">
        <f t="shared" si="65"/>
        <v>0</v>
      </c>
      <c r="O416" s="8">
        <v>0</v>
      </c>
      <c r="P416" s="8">
        <v>0</v>
      </c>
      <c r="Q416" s="8">
        <v>0</v>
      </c>
      <c r="R416" s="8">
        <v>0</v>
      </c>
      <c r="S416" s="6">
        <v>0</v>
      </c>
      <c r="T416" s="6">
        <v>0</v>
      </c>
      <c r="U416" s="9">
        <f t="shared" si="66"/>
        <v>0</v>
      </c>
      <c r="V416" s="6"/>
      <c r="W416" s="6"/>
      <c r="X416" s="9">
        <f t="shared" si="67"/>
        <v>0</v>
      </c>
      <c r="Y416" s="10">
        <f t="shared" si="68"/>
        <v>0</v>
      </c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10">
        <f t="shared" si="69"/>
        <v>0</v>
      </c>
      <c r="AL416" s="297" t="str">
        <f t="shared" si="70"/>
        <v/>
      </c>
    </row>
    <row r="417" spans="2:38" ht="18.75" x14ac:dyDescent="0.3">
      <c r="B417" s="12" t="s">
        <v>102</v>
      </c>
      <c r="C417" s="6"/>
      <c r="D417" s="6">
        <v>0</v>
      </c>
      <c r="E417" s="6">
        <v>0</v>
      </c>
      <c r="F417" s="6">
        <v>0</v>
      </c>
      <c r="G417" s="7">
        <f t="shared" si="63"/>
        <v>0</v>
      </c>
      <c r="H417" s="6">
        <v>0</v>
      </c>
      <c r="I417" s="6">
        <v>0</v>
      </c>
      <c r="J417" s="6">
        <v>0</v>
      </c>
      <c r="K417" s="6">
        <v>0</v>
      </c>
      <c r="L417" s="6">
        <v>0</v>
      </c>
      <c r="M417" s="7">
        <f t="shared" si="64"/>
        <v>0</v>
      </c>
      <c r="N417" s="6">
        <f t="shared" si="65"/>
        <v>0</v>
      </c>
      <c r="O417" s="8">
        <v>0</v>
      </c>
      <c r="P417" s="8">
        <v>0</v>
      </c>
      <c r="Q417" s="8">
        <v>0</v>
      </c>
      <c r="R417" s="8">
        <v>0</v>
      </c>
      <c r="S417" s="6">
        <v>0</v>
      </c>
      <c r="T417" s="6">
        <v>0</v>
      </c>
      <c r="U417" s="9">
        <f t="shared" si="66"/>
        <v>0</v>
      </c>
      <c r="V417" s="6"/>
      <c r="W417" s="6"/>
      <c r="X417" s="9">
        <f t="shared" si="67"/>
        <v>0</v>
      </c>
      <c r="Y417" s="10">
        <f t="shared" si="68"/>
        <v>0</v>
      </c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10">
        <f t="shared" si="69"/>
        <v>0</v>
      </c>
      <c r="AL417" s="297" t="str">
        <f t="shared" si="70"/>
        <v/>
      </c>
    </row>
    <row r="418" spans="2:38" ht="18.75" x14ac:dyDescent="0.3">
      <c r="B418" s="12" t="s">
        <v>103</v>
      </c>
      <c r="C418" s="6"/>
      <c r="D418" s="6">
        <v>0</v>
      </c>
      <c r="E418" s="6">
        <v>0</v>
      </c>
      <c r="F418" s="6">
        <v>0</v>
      </c>
      <c r="G418" s="7">
        <f t="shared" si="63"/>
        <v>0</v>
      </c>
      <c r="H418" s="6">
        <v>0</v>
      </c>
      <c r="I418" s="6">
        <v>0</v>
      </c>
      <c r="J418" s="6">
        <v>0</v>
      </c>
      <c r="K418" s="6">
        <v>0</v>
      </c>
      <c r="L418" s="6">
        <v>0</v>
      </c>
      <c r="M418" s="7">
        <f t="shared" si="64"/>
        <v>0</v>
      </c>
      <c r="N418" s="6">
        <f t="shared" si="65"/>
        <v>0</v>
      </c>
      <c r="O418" s="8">
        <v>0</v>
      </c>
      <c r="P418" s="8">
        <v>0</v>
      </c>
      <c r="Q418" s="8">
        <v>0</v>
      </c>
      <c r="R418" s="8">
        <v>0</v>
      </c>
      <c r="S418" s="6">
        <v>0</v>
      </c>
      <c r="T418" s="6">
        <v>0</v>
      </c>
      <c r="U418" s="9">
        <f t="shared" si="66"/>
        <v>0</v>
      </c>
      <c r="V418" s="6"/>
      <c r="W418" s="6"/>
      <c r="X418" s="9">
        <f t="shared" si="67"/>
        <v>0</v>
      </c>
      <c r="Y418" s="10">
        <f t="shared" si="68"/>
        <v>0</v>
      </c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10">
        <f t="shared" si="69"/>
        <v>0</v>
      </c>
      <c r="AL418" s="297" t="str">
        <f t="shared" si="70"/>
        <v/>
      </c>
    </row>
    <row r="419" spans="2:38" ht="18.75" x14ac:dyDescent="0.3">
      <c r="B419" s="12" t="s">
        <v>104</v>
      </c>
      <c r="C419" s="6"/>
      <c r="D419" s="6">
        <v>0</v>
      </c>
      <c r="E419" s="6">
        <v>0</v>
      </c>
      <c r="F419" s="6">
        <v>0</v>
      </c>
      <c r="G419" s="7">
        <f t="shared" si="63"/>
        <v>0</v>
      </c>
      <c r="H419" s="6">
        <v>0</v>
      </c>
      <c r="I419" s="6">
        <v>0</v>
      </c>
      <c r="J419" s="6">
        <v>0</v>
      </c>
      <c r="K419" s="6">
        <v>0</v>
      </c>
      <c r="L419" s="6">
        <v>0</v>
      </c>
      <c r="M419" s="7">
        <f t="shared" si="64"/>
        <v>0</v>
      </c>
      <c r="N419" s="6">
        <f t="shared" si="65"/>
        <v>0</v>
      </c>
      <c r="O419" s="8">
        <v>0</v>
      </c>
      <c r="P419" s="8">
        <v>0</v>
      </c>
      <c r="Q419" s="8">
        <v>0</v>
      </c>
      <c r="R419" s="8">
        <v>0</v>
      </c>
      <c r="S419" s="6">
        <v>0</v>
      </c>
      <c r="T419" s="6">
        <v>0</v>
      </c>
      <c r="U419" s="9">
        <f t="shared" si="66"/>
        <v>0</v>
      </c>
      <c r="V419" s="6"/>
      <c r="W419" s="6"/>
      <c r="X419" s="9">
        <f t="shared" si="67"/>
        <v>0</v>
      </c>
      <c r="Y419" s="10">
        <f t="shared" si="68"/>
        <v>0</v>
      </c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10">
        <f t="shared" si="69"/>
        <v>0</v>
      </c>
      <c r="AL419" s="297" t="str">
        <f t="shared" si="70"/>
        <v/>
      </c>
    </row>
    <row r="420" spans="2:38" ht="18.75" x14ac:dyDescent="0.3">
      <c r="B420" s="12" t="s">
        <v>105</v>
      </c>
      <c r="C420" s="6"/>
      <c r="D420" s="6">
        <v>0</v>
      </c>
      <c r="E420" s="6">
        <v>0</v>
      </c>
      <c r="F420" s="6">
        <v>0</v>
      </c>
      <c r="G420" s="7">
        <f t="shared" si="63"/>
        <v>0</v>
      </c>
      <c r="H420" s="6">
        <v>0</v>
      </c>
      <c r="I420" s="6">
        <v>0</v>
      </c>
      <c r="J420" s="6">
        <v>0</v>
      </c>
      <c r="K420" s="6">
        <v>0</v>
      </c>
      <c r="L420" s="6">
        <v>0</v>
      </c>
      <c r="M420" s="7">
        <f t="shared" si="64"/>
        <v>0</v>
      </c>
      <c r="N420" s="6">
        <f t="shared" si="65"/>
        <v>0</v>
      </c>
      <c r="O420" s="8">
        <v>0</v>
      </c>
      <c r="P420" s="8">
        <v>0</v>
      </c>
      <c r="Q420" s="8">
        <v>0</v>
      </c>
      <c r="R420" s="8">
        <v>0</v>
      </c>
      <c r="S420" s="6">
        <v>0</v>
      </c>
      <c r="T420" s="6">
        <v>0</v>
      </c>
      <c r="U420" s="9">
        <f t="shared" si="66"/>
        <v>0</v>
      </c>
      <c r="V420" s="6"/>
      <c r="W420" s="6"/>
      <c r="X420" s="9">
        <f t="shared" si="67"/>
        <v>0</v>
      </c>
      <c r="Y420" s="10">
        <f t="shared" si="68"/>
        <v>0</v>
      </c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10">
        <f t="shared" si="69"/>
        <v>0</v>
      </c>
      <c r="AL420" s="297" t="str">
        <f t="shared" si="70"/>
        <v/>
      </c>
    </row>
    <row r="421" spans="2:38" ht="18.75" x14ac:dyDescent="0.3">
      <c r="B421" s="12" t="s">
        <v>106</v>
      </c>
      <c r="C421" s="6"/>
      <c r="D421" s="6">
        <v>0</v>
      </c>
      <c r="E421" s="6">
        <v>0</v>
      </c>
      <c r="F421" s="6">
        <v>0</v>
      </c>
      <c r="G421" s="7">
        <f t="shared" si="63"/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7">
        <f t="shared" si="64"/>
        <v>0</v>
      </c>
      <c r="N421" s="6">
        <f t="shared" si="65"/>
        <v>0</v>
      </c>
      <c r="O421" s="8">
        <v>0</v>
      </c>
      <c r="P421" s="8">
        <v>0</v>
      </c>
      <c r="Q421" s="8">
        <v>0</v>
      </c>
      <c r="R421" s="8">
        <v>0</v>
      </c>
      <c r="S421" s="6">
        <v>0</v>
      </c>
      <c r="T421" s="6">
        <v>0</v>
      </c>
      <c r="U421" s="9">
        <f t="shared" si="66"/>
        <v>0</v>
      </c>
      <c r="V421" s="6"/>
      <c r="W421" s="6"/>
      <c r="X421" s="9">
        <f t="shared" si="67"/>
        <v>0</v>
      </c>
      <c r="Y421" s="10">
        <f t="shared" si="68"/>
        <v>0</v>
      </c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10">
        <f t="shared" si="69"/>
        <v>0</v>
      </c>
      <c r="AL421" s="297" t="str">
        <f t="shared" si="70"/>
        <v/>
      </c>
    </row>
    <row r="422" spans="2:38" ht="18.75" x14ac:dyDescent="0.3">
      <c r="B422" s="172" t="s">
        <v>389</v>
      </c>
      <c r="C422" s="6"/>
      <c r="D422" s="6">
        <v>0</v>
      </c>
      <c r="E422" s="6">
        <v>0</v>
      </c>
      <c r="F422" s="6">
        <v>0</v>
      </c>
      <c r="G422" s="7">
        <f t="shared" si="63"/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7">
        <f t="shared" si="64"/>
        <v>0</v>
      </c>
      <c r="N422" s="6">
        <f t="shared" si="65"/>
        <v>0</v>
      </c>
      <c r="O422" s="8">
        <v>0</v>
      </c>
      <c r="P422" s="8">
        <v>0</v>
      </c>
      <c r="Q422" s="8">
        <v>0</v>
      </c>
      <c r="R422" s="8">
        <v>0</v>
      </c>
      <c r="S422" s="6">
        <v>0</v>
      </c>
      <c r="T422" s="6">
        <v>0</v>
      </c>
      <c r="U422" s="9">
        <f t="shared" si="66"/>
        <v>0</v>
      </c>
      <c r="V422" s="6"/>
      <c r="W422" s="6"/>
      <c r="X422" s="9">
        <f t="shared" si="67"/>
        <v>0</v>
      </c>
      <c r="Y422" s="10">
        <f t="shared" si="68"/>
        <v>0</v>
      </c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10">
        <f t="shared" si="69"/>
        <v>0</v>
      </c>
      <c r="AL422" s="297" t="str">
        <f t="shared" si="70"/>
        <v/>
      </c>
    </row>
    <row r="423" spans="2:38" ht="18.75" x14ac:dyDescent="0.3">
      <c r="B423" s="291" t="s">
        <v>107</v>
      </c>
      <c r="C423" s="30"/>
      <c r="D423" s="30">
        <v>0</v>
      </c>
      <c r="E423" s="30">
        <v>0</v>
      </c>
      <c r="F423" s="30">
        <v>0</v>
      </c>
      <c r="G423" s="10">
        <f t="shared" si="63"/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10">
        <f t="shared" si="64"/>
        <v>0</v>
      </c>
      <c r="N423" s="30">
        <f t="shared" si="65"/>
        <v>0</v>
      </c>
      <c r="O423" s="31">
        <v>0</v>
      </c>
      <c r="P423" s="31">
        <v>0</v>
      </c>
      <c r="Q423" s="31">
        <v>0</v>
      </c>
      <c r="R423" s="31">
        <v>0</v>
      </c>
      <c r="S423" s="30">
        <v>0</v>
      </c>
      <c r="T423" s="30">
        <v>0</v>
      </c>
      <c r="U423" s="293">
        <f t="shared" si="66"/>
        <v>0</v>
      </c>
      <c r="V423" s="30"/>
      <c r="W423" s="30"/>
      <c r="X423" s="293">
        <f t="shared" si="67"/>
        <v>0</v>
      </c>
      <c r="Y423" s="10">
        <f t="shared" si="68"/>
        <v>0</v>
      </c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>
        <v>3046</v>
      </c>
      <c r="AK423" s="10">
        <f t="shared" si="69"/>
        <v>3046</v>
      </c>
      <c r="AL423" s="297" t="str">
        <f t="shared" si="70"/>
        <v/>
      </c>
    </row>
    <row r="424" spans="2:38" ht="25.5" customHeight="1" x14ac:dyDescent="0.3">
      <c r="B424" s="292" t="s">
        <v>135</v>
      </c>
      <c r="C424" s="294">
        <f t="shared" ref="C424:AK424" si="71">SUM(C305:C423)</f>
        <v>97</v>
      </c>
      <c r="D424" s="294">
        <f t="shared" si="71"/>
        <v>234</v>
      </c>
      <c r="E424" s="294">
        <f t="shared" si="71"/>
        <v>0</v>
      </c>
      <c r="F424" s="294">
        <f t="shared" si="71"/>
        <v>0</v>
      </c>
      <c r="G424" s="294">
        <f t="shared" si="71"/>
        <v>331</v>
      </c>
      <c r="H424" s="294">
        <f t="shared" si="71"/>
        <v>172</v>
      </c>
      <c r="I424" s="294">
        <f t="shared" si="71"/>
        <v>9</v>
      </c>
      <c r="J424" s="294">
        <f t="shared" si="71"/>
        <v>32</v>
      </c>
      <c r="K424" s="294">
        <f t="shared" si="71"/>
        <v>1</v>
      </c>
      <c r="L424" s="294">
        <f t="shared" si="71"/>
        <v>0</v>
      </c>
      <c r="M424" s="294">
        <f t="shared" si="71"/>
        <v>214</v>
      </c>
      <c r="N424" s="294">
        <f t="shared" si="71"/>
        <v>117</v>
      </c>
      <c r="O424" s="294">
        <f t="shared" si="71"/>
        <v>198</v>
      </c>
      <c r="P424" s="294">
        <f t="shared" si="71"/>
        <v>14</v>
      </c>
      <c r="Q424" s="294">
        <f t="shared" si="71"/>
        <v>2</v>
      </c>
      <c r="R424" s="294">
        <f t="shared" si="71"/>
        <v>0</v>
      </c>
      <c r="S424" s="294">
        <f t="shared" si="71"/>
        <v>13</v>
      </c>
      <c r="T424" s="294">
        <f t="shared" si="71"/>
        <v>14</v>
      </c>
      <c r="U424" s="294">
        <f t="shared" si="71"/>
        <v>27</v>
      </c>
      <c r="V424" s="294">
        <f t="shared" si="71"/>
        <v>0</v>
      </c>
      <c r="W424" s="294">
        <f t="shared" si="71"/>
        <v>0</v>
      </c>
      <c r="X424" s="294">
        <f t="shared" si="71"/>
        <v>0</v>
      </c>
      <c r="Y424" s="294">
        <f t="shared" si="71"/>
        <v>27</v>
      </c>
      <c r="Z424" s="294">
        <f t="shared" si="71"/>
        <v>6</v>
      </c>
      <c r="AA424" s="294">
        <f t="shared" si="71"/>
        <v>0</v>
      </c>
      <c r="AB424" s="294">
        <f t="shared" si="71"/>
        <v>12</v>
      </c>
      <c r="AC424" s="294">
        <f t="shared" si="71"/>
        <v>0</v>
      </c>
      <c r="AD424" s="294">
        <f t="shared" si="71"/>
        <v>0</v>
      </c>
      <c r="AE424" s="294">
        <f t="shared" si="71"/>
        <v>0</v>
      </c>
      <c r="AF424" s="294">
        <f t="shared" si="71"/>
        <v>0</v>
      </c>
      <c r="AG424" s="294">
        <f t="shared" si="71"/>
        <v>0</v>
      </c>
      <c r="AH424" s="294">
        <f t="shared" si="71"/>
        <v>0</v>
      </c>
      <c r="AI424" s="294">
        <f t="shared" si="71"/>
        <v>0</v>
      </c>
      <c r="AJ424" s="294">
        <f t="shared" si="71"/>
        <v>3048</v>
      </c>
      <c r="AK424" s="294">
        <f t="shared" si="71"/>
        <v>3066</v>
      </c>
      <c r="AL424" s="297" t="str">
        <f t="shared" si="70"/>
        <v/>
      </c>
    </row>
    <row r="425" spans="2:38" ht="35.25" customHeight="1" x14ac:dyDescent="0.3">
      <c r="B425" s="295" t="s">
        <v>136</v>
      </c>
      <c r="C425" s="296">
        <f t="shared" ref="C425:AK425" si="72">SUM(C303+C424)</f>
        <v>269</v>
      </c>
      <c r="D425" s="296">
        <f t="shared" si="72"/>
        <v>885</v>
      </c>
      <c r="E425" s="296">
        <f t="shared" si="72"/>
        <v>0</v>
      </c>
      <c r="F425" s="296">
        <f t="shared" si="72"/>
        <v>3</v>
      </c>
      <c r="G425" s="296">
        <f t="shared" si="72"/>
        <v>1157</v>
      </c>
      <c r="H425" s="296">
        <f t="shared" si="72"/>
        <v>750</v>
      </c>
      <c r="I425" s="296">
        <f t="shared" si="72"/>
        <v>14</v>
      </c>
      <c r="J425" s="296">
        <f t="shared" si="72"/>
        <v>36</v>
      </c>
      <c r="K425" s="296">
        <f t="shared" si="72"/>
        <v>1</v>
      </c>
      <c r="L425" s="296">
        <f t="shared" si="72"/>
        <v>0</v>
      </c>
      <c r="M425" s="296">
        <f t="shared" si="72"/>
        <v>801</v>
      </c>
      <c r="N425" s="296">
        <f t="shared" si="72"/>
        <v>356</v>
      </c>
      <c r="O425" s="296">
        <f t="shared" si="72"/>
        <v>767</v>
      </c>
      <c r="P425" s="296">
        <f t="shared" si="72"/>
        <v>30</v>
      </c>
      <c r="Q425" s="296">
        <f t="shared" si="72"/>
        <v>4</v>
      </c>
      <c r="R425" s="296">
        <f t="shared" si="72"/>
        <v>0</v>
      </c>
      <c r="S425" s="296">
        <f t="shared" si="72"/>
        <v>21</v>
      </c>
      <c r="T425" s="296">
        <f t="shared" si="72"/>
        <v>74</v>
      </c>
      <c r="U425" s="296">
        <f t="shared" si="72"/>
        <v>95</v>
      </c>
      <c r="V425" s="296">
        <f t="shared" si="72"/>
        <v>0</v>
      </c>
      <c r="W425" s="296">
        <f t="shared" si="72"/>
        <v>0</v>
      </c>
      <c r="X425" s="296">
        <f t="shared" si="72"/>
        <v>0</v>
      </c>
      <c r="Y425" s="296">
        <f t="shared" si="72"/>
        <v>95</v>
      </c>
      <c r="Z425" s="296">
        <f t="shared" si="72"/>
        <v>263</v>
      </c>
      <c r="AA425" s="296">
        <f t="shared" si="72"/>
        <v>27</v>
      </c>
      <c r="AB425" s="296">
        <f t="shared" si="72"/>
        <v>403</v>
      </c>
      <c r="AC425" s="296">
        <f t="shared" si="72"/>
        <v>8</v>
      </c>
      <c r="AD425" s="296">
        <f t="shared" si="72"/>
        <v>12</v>
      </c>
      <c r="AE425" s="296">
        <f t="shared" si="72"/>
        <v>3</v>
      </c>
      <c r="AF425" s="296">
        <f t="shared" si="72"/>
        <v>2</v>
      </c>
      <c r="AG425" s="296">
        <f t="shared" si="72"/>
        <v>0</v>
      </c>
      <c r="AH425" s="296">
        <f t="shared" si="72"/>
        <v>0</v>
      </c>
      <c r="AI425" s="296">
        <f t="shared" si="72"/>
        <v>2</v>
      </c>
      <c r="AJ425" s="296">
        <f t="shared" si="72"/>
        <v>3453</v>
      </c>
      <c r="AK425" s="296">
        <f t="shared" si="72"/>
        <v>4173</v>
      </c>
      <c r="AL425" s="297" t="str">
        <f t="shared" si="70"/>
        <v/>
      </c>
    </row>
    <row r="426" spans="2:38" ht="18.75" thickBot="1" x14ac:dyDescent="0.3"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</row>
    <row r="427" spans="2:38" ht="18.75" thickBot="1" x14ac:dyDescent="0.3"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20">
        <f>SUM(M425:N425)</f>
        <v>1157</v>
      </c>
      <c r="O427" s="19"/>
      <c r="P427" s="19"/>
      <c r="Q427" s="19"/>
      <c r="R427" s="20">
        <f>SUM(O425:R425)</f>
        <v>801</v>
      </c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>
        <f>SUM(Z425:AJ425)</f>
        <v>4173</v>
      </c>
      <c r="AL427" s="298"/>
    </row>
    <row r="428" spans="2:38" ht="18" x14ac:dyDescent="0.25"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21"/>
      <c r="O428" s="19"/>
      <c r="P428" s="19"/>
      <c r="Q428" s="19"/>
      <c r="R428" s="21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298"/>
    </row>
    <row r="429" spans="2:38" s="22" customFormat="1" ht="18" x14ac:dyDescent="0.25">
      <c r="B429" s="23"/>
      <c r="C429" s="24"/>
      <c r="D429" s="24"/>
      <c r="E429" s="24"/>
      <c r="F429" s="19"/>
      <c r="G429" s="24"/>
      <c r="H429" s="24"/>
      <c r="I429" s="24"/>
      <c r="J429" s="24"/>
      <c r="K429" s="24"/>
      <c r="L429" s="24"/>
      <c r="M429" s="24"/>
      <c r="N429" s="25"/>
      <c r="O429" s="24"/>
      <c r="P429" s="24"/>
      <c r="Q429" s="24"/>
      <c r="R429" s="25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19"/>
      <c r="AL429" s="298"/>
    </row>
    <row r="430" spans="2:38" s="22" customFormat="1" ht="18" x14ac:dyDescent="0.25">
      <c r="B430" s="26"/>
      <c r="F430" s="19"/>
      <c r="N430" s="27"/>
      <c r="R430" s="27"/>
      <c r="AK430" s="19"/>
      <c r="AL430" s="298"/>
    </row>
    <row r="431" spans="2:38" s="22" customFormat="1" ht="12.75" x14ac:dyDescent="0.2">
      <c r="AL431" s="299"/>
    </row>
    <row r="432" spans="2:38" s="22" customFormat="1" ht="18" x14ac:dyDescent="0.25">
      <c r="B432" s="23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99"/>
    </row>
    <row r="433" spans="2:38" s="22" customFormat="1" ht="18" x14ac:dyDescent="0.2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99"/>
    </row>
    <row r="434" spans="2:38" s="22" customFormat="1" ht="12.75" x14ac:dyDescent="0.2">
      <c r="AL434" s="299"/>
    </row>
    <row r="435" spans="2:38" s="22" customFormat="1" ht="18" x14ac:dyDescent="0.2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99"/>
    </row>
    <row r="436" spans="2:38" s="22" customFormat="1" ht="12.75" x14ac:dyDescent="0.2">
      <c r="B436" s="23"/>
      <c r="AL436" s="299"/>
    </row>
    <row r="437" spans="2:38" s="22" customFormat="1" ht="12.75" x14ac:dyDescent="0.2">
      <c r="AL437" s="299"/>
    </row>
    <row r="438" spans="2:38" s="22" customFormat="1" ht="12.75" x14ac:dyDescent="0.2">
      <c r="AL438" s="299"/>
    </row>
    <row r="439" spans="2:38" s="22" customFormat="1" ht="18" x14ac:dyDescent="0.2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99"/>
    </row>
    <row r="440" spans="2:38" ht="18" x14ac:dyDescent="0.25"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</row>
    <row r="441" spans="2:38" ht="18" x14ac:dyDescent="0.25"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</row>
    <row r="442" spans="2:38" ht="18" x14ac:dyDescent="0.25"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</row>
    <row r="443" spans="2:38" ht="18" x14ac:dyDescent="0.25"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</row>
    <row r="444" spans="2:38" ht="18" x14ac:dyDescent="0.25"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</row>
    <row r="445" spans="2:38" ht="18" x14ac:dyDescent="0.25"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</row>
    <row r="446" spans="2:38" ht="18" x14ac:dyDescent="0.2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</row>
  </sheetData>
  <mergeCells count="7">
    <mergeCell ref="Z3:AK3"/>
    <mergeCell ref="C2:K2"/>
    <mergeCell ref="B3:B4"/>
    <mergeCell ref="C3:G3"/>
    <mergeCell ref="H3:M3"/>
    <mergeCell ref="O3:R3"/>
    <mergeCell ref="S3:Y3"/>
  </mergeCells>
  <conditionalFormatting sqref="C6:AK425">
    <cfRule type="cellIs" dxfId="39" priority="1" operator="equal">
      <formula>0</formula>
    </cfRule>
  </conditionalFormatting>
  <pageMargins left="0.7" right="0.7" top="0.75" bottom="0.75" header="0.3" footer="0.3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E496"/>
  <sheetViews>
    <sheetView zoomScale="90" zoomScaleNormal="90" workbookViewId="0">
      <pane xSplit="2" ySplit="5" topLeftCell="C469" activePane="bottomRight" state="frozen"/>
      <selection pane="topRight" activeCell="C1" sqref="C1"/>
      <selection pane="bottomLeft" activeCell="A6" sqref="A6"/>
      <selection pane="bottomRight" activeCell="U10" sqref="U10"/>
    </sheetView>
  </sheetViews>
  <sheetFormatPr defaultRowHeight="15" x14ac:dyDescent="0.25"/>
  <cols>
    <col min="2" max="2" width="17.140625" customWidth="1"/>
    <col min="3" max="7" width="7.7109375" customWidth="1"/>
    <col min="8" max="8" width="10.5703125" customWidth="1"/>
    <col min="9" max="9" width="11.5703125" customWidth="1"/>
    <col min="10" max="10" width="5" customWidth="1"/>
    <col min="11" max="11" width="6.28515625" customWidth="1"/>
    <col min="12" max="22" width="7.7109375" customWidth="1"/>
    <col min="23" max="23" width="12.140625" customWidth="1"/>
    <col min="24" max="25" width="7.7109375" customWidth="1"/>
  </cols>
  <sheetData>
    <row r="2" spans="2:31" ht="24" thickBot="1" x14ac:dyDescent="0.4">
      <c r="C2" s="310" t="s">
        <v>565</v>
      </c>
      <c r="D2" s="310"/>
      <c r="E2" s="310"/>
      <c r="F2" s="310"/>
      <c r="G2" s="310"/>
      <c r="H2" s="310"/>
      <c r="I2" s="310"/>
      <c r="J2" s="310"/>
      <c r="K2" s="310"/>
      <c r="N2" s="263" t="s">
        <v>545</v>
      </c>
    </row>
    <row r="3" spans="2:31" ht="40.5" customHeight="1" thickBot="1" x14ac:dyDescent="0.3">
      <c r="B3" s="311" t="s">
        <v>137</v>
      </c>
      <c r="C3" s="313" t="s">
        <v>138</v>
      </c>
      <c r="D3" s="314"/>
      <c r="E3" s="314"/>
      <c r="F3" s="315"/>
      <c r="G3" s="316" t="s">
        <v>139</v>
      </c>
      <c r="H3" s="317"/>
      <c r="I3" s="317"/>
      <c r="J3" s="317"/>
      <c r="K3" s="318"/>
      <c r="L3" s="319" t="s">
        <v>140</v>
      </c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0"/>
      <c r="Y3" s="321"/>
    </row>
    <row r="4" spans="2:31" ht="63.75" customHeight="1" thickBot="1" x14ac:dyDescent="0.3">
      <c r="B4" s="312"/>
      <c r="C4" s="227" t="s">
        <v>142</v>
      </c>
      <c r="D4" s="227" t="s">
        <v>143</v>
      </c>
      <c r="E4" s="227" t="s">
        <v>144</v>
      </c>
      <c r="F4" s="228" t="s">
        <v>145</v>
      </c>
      <c r="G4" s="229" t="s">
        <v>146</v>
      </c>
      <c r="H4" s="141" t="s">
        <v>147</v>
      </c>
      <c r="I4" s="141" t="s">
        <v>525</v>
      </c>
      <c r="J4" s="142" t="s">
        <v>148</v>
      </c>
      <c r="K4" s="143" t="s">
        <v>149</v>
      </c>
      <c r="L4" s="144" t="s">
        <v>150</v>
      </c>
      <c r="M4" s="140" t="s">
        <v>151</v>
      </c>
      <c r="N4" s="140" t="s">
        <v>152</v>
      </c>
      <c r="O4" s="140" t="s">
        <v>524</v>
      </c>
      <c r="P4" s="140" t="s">
        <v>520</v>
      </c>
      <c r="Q4" s="140" t="s">
        <v>521</v>
      </c>
      <c r="R4" s="140" t="s">
        <v>522</v>
      </c>
      <c r="S4" s="140" t="s">
        <v>523</v>
      </c>
      <c r="T4" s="140" t="s">
        <v>526</v>
      </c>
      <c r="U4" s="140" t="s">
        <v>153</v>
      </c>
      <c r="V4" s="140" t="s">
        <v>154</v>
      </c>
      <c r="W4" s="145" t="s">
        <v>323</v>
      </c>
      <c r="X4" s="145" t="s">
        <v>155</v>
      </c>
      <c r="Y4" s="146" t="s">
        <v>34</v>
      </c>
    </row>
    <row r="5" spans="2:31" ht="19.5" thickBot="1" x14ac:dyDescent="0.35">
      <c r="B5" s="43" t="s">
        <v>166</v>
      </c>
      <c r="C5" s="280">
        <v>1</v>
      </c>
      <c r="D5" s="281">
        <v>2</v>
      </c>
      <c r="E5" s="280">
        <v>3</v>
      </c>
      <c r="F5" s="281">
        <v>4</v>
      </c>
      <c r="G5" s="280">
        <v>5</v>
      </c>
      <c r="H5" s="281">
        <v>6</v>
      </c>
      <c r="I5" s="280">
        <v>7</v>
      </c>
      <c r="J5" s="281">
        <v>8</v>
      </c>
      <c r="K5" s="280">
        <v>9</v>
      </c>
      <c r="L5" s="281">
        <v>10</v>
      </c>
      <c r="M5" s="280">
        <v>11</v>
      </c>
      <c r="N5" s="281">
        <v>12</v>
      </c>
      <c r="O5" s="280">
        <v>13</v>
      </c>
      <c r="P5" s="281">
        <v>14</v>
      </c>
      <c r="Q5" s="280">
        <v>15</v>
      </c>
      <c r="R5" s="281">
        <v>16</v>
      </c>
      <c r="S5" s="280">
        <v>17</v>
      </c>
      <c r="T5" s="281">
        <v>18</v>
      </c>
      <c r="U5" s="280">
        <v>19</v>
      </c>
      <c r="V5" s="281">
        <v>20</v>
      </c>
      <c r="W5" s="280">
        <v>21</v>
      </c>
      <c r="X5" s="281">
        <v>22</v>
      </c>
      <c r="Y5" s="44">
        <v>23</v>
      </c>
      <c r="Z5" s="297"/>
      <c r="AA5" s="297"/>
      <c r="AB5" s="297"/>
      <c r="AC5" s="297"/>
      <c r="AD5" s="297"/>
      <c r="AE5" s="297"/>
    </row>
    <row r="6" spans="2:31" ht="18.75" x14ac:dyDescent="0.3">
      <c r="B6" s="5">
        <v>73</v>
      </c>
      <c r="C6" s="30">
        <v>0</v>
      </c>
      <c r="D6" s="30">
        <v>0</v>
      </c>
      <c r="E6" s="30">
        <v>0</v>
      </c>
      <c r="F6" s="10">
        <f>SUM(C6:E6)</f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279">
        <f>SUM(L6:X6)</f>
        <v>0</v>
      </c>
      <c r="Z6" s="297" t="str">
        <f>IF(C6=L6+M6+N6+O6+P6+Q6+R6+S6+T6+U6+V6+W6+X6,"","Kujdes")</f>
        <v/>
      </c>
      <c r="AA6" s="297" t="str">
        <f>IF(C6&lt;'ÇËSHTJE PENALE'!H6,"Kujdes","")</f>
        <v/>
      </c>
      <c r="AB6" s="297" t="str">
        <f>IF(C6=J6+K6,"","Kujdes")</f>
        <v/>
      </c>
      <c r="AC6" s="297" t="str">
        <f>IF('ÇËSHTJE PENALE'!H6=0,IF(C6&gt;0,"Kujdes",""),"")</f>
        <v/>
      </c>
      <c r="AD6" s="297" t="str">
        <f>IF(D6&lt;'ÇËSHTJE PENALE'!I6,"Kujdes","")</f>
        <v/>
      </c>
      <c r="AE6" s="297" t="str">
        <f>IF(E6&lt;'ÇËSHTJE PENALE'!J6,"Kujdes","")</f>
        <v/>
      </c>
    </row>
    <row r="7" spans="2:31" ht="18.75" x14ac:dyDescent="0.3">
      <c r="B7" s="5">
        <v>74</v>
      </c>
      <c r="C7" s="30">
        <v>0</v>
      </c>
      <c r="D7" s="30">
        <v>0</v>
      </c>
      <c r="E7" s="30">
        <v>0</v>
      </c>
      <c r="F7" s="10">
        <f t="shared" ref="F7:F70" si="0">SUM(C7:E7)</f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1">
        <v>0</v>
      </c>
      <c r="M7" s="31">
        <v>0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279">
        <f t="shared" ref="Y7:Y70" si="1">SUM(L7:X7)</f>
        <v>0</v>
      </c>
      <c r="Z7" s="297" t="str">
        <f t="shared" ref="Z7:Z70" si="2">IF(C7=L7+M7+N7+O7+P7+Q7+R7+S7+T7+U7+V7+W7+X7,"","Kujdes")</f>
        <v/>
      </c>
      <c r="AA7" s="297" t="str">
        <f>IF(C7&lt;'ÇËSHTJE PENALE'!H7,"Kujdes","")</f>
        <v/>
      </c>
      <c r="AB7" s="297" t="str">
        <f t="shared" ref="AB7:AB70" si="3">IF(C7=J7+K7,"","Kujdes")</f>
        <v/>
      </c>
      <c r="AC7" s="297" t="str">
        <f>IF('ÇËSHTJE PENALE'!H7=0,IF(C7&gt;0,"Kujdes",""),"")</f>
        <v/>
      </c>
      <c r="AD7" s="297" t="str">
        <f>IF(D7&lt;'ÇËSHTJE PENALE'!I7,"Kujdes","")</f>
        <v/>
      </c>
      <c r="AE7" s="297" t="str">
        <f>IF(E7&lt;'ÇËSHTJE PENALE'!J7,"Kujdes","")</f>
        <v/>
      </c>
    </row>
    <row r="8" spans="2:31" ht="18.75" x14ac:dyDescent="0.3">
      <c r="B8" s="11" t="s">
        <v>482</v>
      </c>
      <c r="C8" s="30">
        <v>0</v>
      </c>
      <c r="D8" s="30">
        <v>0</v>
      </c>
      <c r="E8" s="30">
        <v>0</v>
      </c>
      <c r="F8" s="10">
        <f t="shared" si="0"/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  <c r="Y8" s="279">
        <f t="shared" si="1"/>
        <v>0</v>
      </c>
      <c r="Z8" s="297" t="str">
        <f t="shared" si="2"/>
        <v/>
      </c>
      <c r="AA8" s="297" t="str">
        <f>IF(C8&lt;'ÇËSHTJE PENALE'!H8,"Kujdes","")</f>
        <v/>
      </c>
      <c r="AB8" s="297" t="str">
        <f t="shared" si="3"/>
        <v/>
      </c>
      <c r="AC8" s="297" t="str">
        <f>IF('ÇËSHTJE PENALE'!H8=0,IF(C8&gt;0,"Kujdes",""),"")</f>
        <v/>
      </c>
      <c r="AD8" s="297" t="str">
        <f>IF(D8&lt;'ÇËSHTJE PENALE'!I8,"Kujdes","")</f>
        <v/>
      </c>
      <c r="AE8" s="297" t="str">
        <f>IF(E8&lt;'ÇËSHTJE PENALE'!J8,"Kujdes","")</f>
        <v/>
      </c>
    </row>
    <row r="9" spans="2:31" ht="18.75" x14ac:dyDescent="0.3">
      <c r="B9" s="5">
        <v>75</v>
      </c>
      <c r="C9" s="30">
        <v>0</v>
      </c>
      <c r="D9" s="30">
        <v>0</v>
      </c>
      <c r="E9" s="30">
        <v>0</v>
      </c>
      <c r="F9" s="10">
        <f t="shared" si="0"/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279">
        <f t="shared" si="1"/>
        <v>0</v>
      </c>
      <c r="Z9" s="297" t="str">
        <f t="shared" si="2"/>
        <v/>
      </c>
      <c r="AA9" s="297" t="str">
        <f>IF(C9&lt;'ÇËSHTJE PENALE'!H9,"Kujdes","")</f>
        <v/>
      </c>
      <c r="AB9" s="297" t="str">
        <f t="shared" si="3"/>
        <v/>
      </c>
      <c r="AC9" s="297" t="str">
        <f>IF('ÇËSHTJE PENALE'!H9=0,IF(C9&gt;0,"Kujdes",""),"")</f>
        <v/>
      </c>
      <c r="AD9" s="297" t="str">
        <f>IF(D9&lt;'ÇËSHTJE PENALE'!I9,"Kujdes","")</f>
        <v/>
      </c>
      <c r="AE9" s="297" t="str">
        <f>IF(E9&lt;'ÇËSHTJE PENALE'!J9,"Kujdes","")</f>
        <v/>
      </c>
    </row>
    <row r="10" spans="2:31" ht="18.75" x14ac:dyDescent="0.3">
      <c r="B10" s="5">
        <v>76</v>
      </c>
      <c r="C10" s="30">
        <v>2</v>
      </c>
      <c r="D10" s="30">
        <v>0</v>
      </c>
      <c r="E10" s="30">
        <v>0</v>
      </c>
      <c r="F10" s="10">
        <f t="shared" si="0"/>
        <v>2</v>
      </c>
      <c r="G10" s="30">
        <v>0</v>
      </c>
      <c r="H10" s="30">
        <v>0</v>
      </c>
      <c r="I10" s="30">
        <v>0</v>
      </c>
      <c r="J10" s="30">
        <v>0</v>
      </c>
      <c r="K10" s="30">
        <v>2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2</v>
      </c>
      <c r="V10" s="31">
        <v>0</v>
      </c>
      <c r="W10" s="31">
        <v>0</v>
      </c>
      <c r="X10" s="31">
        <v>0</v>
      </c>
      <c r="Y10" s="279">
        <f t="shared" si="1"/>
        <v>2</v>
      </c>
      <c r="Z10" s="297" t="str">
        <f t="shared" si="2"/>
        <v/>
      </c>
      <c r="AA10" s="297" t="str">
        <f>IF(C10&lt;'ÇËSHTJE PENALE'!H10,"Kujdes","")</f>
        <v/>
      </c>
      <c r="AB10" s="297" t="str">
        <f t="shared" si="3"/>
        <v/>
      </c>
      <c r="AC10" s="297" t="str">
        <f>IF('ÇËSHTJE PENALE'!H10=0,IF(C10&gt;0,"Kujdes",""),"")</f>
        <v/>
      </c>
      <c r="AD10" s="297" t="str">
        <f>IF(D10&lt;'ÇËSHTJE PENALE'!I10,"Kujdes","")</f>
        <v/>
      </c>
      <c r="AE10" s="297" t="str">
        <f>IF(E10&lt;'ÇËSHTJE PENALE'!J10,"Kujdes","")</f>
        <v/>
      </c>
    </row>
    <row r="11" spans="2:31" ht="18.75" x14ac:dyDescent="0.3">
      <c r="B11" s="5">
        <v>77</v>
      </c>
      <c r="C11" s="30">
        <v>0</v>
      </c>
      <c r="D11" s="30">
        <v>0</v>
      </c>
      <c r="E11" s="30">
        <v>0</v>
      </c>
      <c r="F11" s="1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279">
        <f t="shared" si="1"/>
        <v>0</v>
      </c>
      <c r="Z11" s="297" t="str">
        <f t="shared" si="2"/>
        <v/>
      </c>
      <c r="AA11" s="297" t="str">
        <f>IF(C11&lt;'ÇËSHTJE PENALE'!H11,"Kujdes","")</f>
        <v/>
      </c>
      <c r="AB11" s="297" t="str">
        <f t="shared" si="3"/>
        <v/>
      </c>
      <c r="AC11" s="297" t="str">
        <f>IF('ÇËSHTJE PENALE'!H11=0,IF(C11&gt;0,"Kujdes",""),"")</f>
        <v/>
      </c>
      <c r="AD11" s="297" t="str">
        <f>IF(D11&lt;'ÇËSHTJE PENALE'!I11,"Kujdes","")</f>
        <v/>
      </c>
      <c r="AE11" s="297" t="str">
        <f>IF(E11&lt;'ÇËSHTJE PENALE'!J11,"Kujdes","")</f>
        <v/>
      </c>
    </row>
    <row r="12" spans="2:31" ht="18.75" x14ac:dyDescent="0.3">
      <c r="B12" s="5">
        <v>78</v>
      </c>
      <c r="C12" s="30">
        <v>0</v>
      </c>
      <c r="D12" s="30">
        <v>0</v>
      </c>
      <c r="E12" s="30">
        <v>0</v>
      </c>
      <c r="F12" s="1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279">
        <f t="shared" si="1"/>
        <v>0</v>
      </c>
      <c r="Z12" s="297" t="str">
        <f t="shared" si="2"/>
        <v/>
      </c>
      <c r="AA12" s="297" t="str">
        <f>IF(C12&lt;'ÇËSHTJE PENALE'!H12,"Kujdes","")</f>
        <v/>
      </c>
      <c r="AB12" s="297" t="str">
        <f t="shared" si="3"/>
        <v/>
      </c>
      <c r="AC12" s="297" t="str">
        <f>IF('ÇËSHTJE PENALE'!H12=0,IF(C12&gt;0,"Kujdes",""),"")</f>
        <v/>
      </c>
      <c r="AD12" s="297" t="str">
        <f>IF(D12&lt;'ÇËSHTJE PENALE'!I12,"Kujdes","")</f>
        <v/>
      </c>
      <c r="AE12" s="297" t="str">
        <f>IF(E12&lt;'ÇËSHTJE PENALE'!J12,"Kujdes","")</f>
        <v/>
      </c>
    </row>
    <row r="13" spans="2:31" ht="18.75" x14ac:dyDescent="0.3">
      <c r="B13" s="5" t="s">
        <v>324</v>
      </c>
      <c r="C13" s="30">
        <v>0</v>
      </c>
      <c r="D13" s="30">
        <v>0</v>
      </c>
      <c r="E13" s="30">
        <v>0</v>
      </c>
      <c r="F13" s="10">
        <f t="shared" si="0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279">
        <f t="shared" si="1"/>
        <v>0</v>
      </c>
      <c r="Z13" s="297" t="str">
        <f t="shared" si="2"/>
        <v/>
      </c>
      <c r="AA13" s="297" t="str">
        <f>IF(C13&lt;'ÇËSHTJE PENALE'!H13,"Kujdes","")</f>
        <v/>
      </c>
      <c r="AB13" s="297" t="str">
        <f t="shared" si="3"/>
        <v/>
      </c>
      <c r="AC13" s="297" t="str">
        <f>IF('ÇËSHTJE PENALE'!H13=0,IF(C13&gt;0,"Kujdes",""),"")</f>
        <v/>
      </c>
      <c r="AD13" s="297" t="str">
        <f>IF(D13&lt;'ÇËSHTJE PENALE'!I13,"Kujdes","")</f>
        <v/>
      </c>
      <c r="AE13" s="297" t="str">
        <f>IF(E13&lt;'ÇËSHTJE PENALE'!J13,"Kujdes","")</f>
        <v/>
      </c>
    </row>
    <row r="14" spans="2:31" ht="18.75" x14ac:dyDescent="0.3">
      <c r="B14" s="5">
        <v>79</v>
      </c>
      <c r="C14" s="30">
        <v>1</v>
      </c>
      <c r="D14" s="30">
        <v>0</v>
      </c>
      <c r="E14" s="30">
        <v>0</v>
      </c>
      <c r="F14" s="10">
        <f t="shared" si="0"/>
        <v>1</v>
      </c>
      <c r="G14" s="30">
        <v>0</v>
      </c>
      <c r="H14" s="30">
        <v>0</v>
      </c>
      <c r="I14" s="30">
        <v>0</v>
      </c>
      <c r="J14" s="30">
        <v>0</v>
      </c>
      <c r="K14" s="30">
        <v>1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1</v>
      </c>
      <c r="V14" s="31">
        <v>0</v>
      </c>
      <c r="W14" s="31">
        <v>0</v>
      </c>
      <c r="X14" s="31">
        <v>0</v>
      </c>
      <c r="Y14" s="279">
        <f t="shared" si="1"/>
        <v>1</v>
      </c>
      <c r="Z14" s="297" t="str">
        <f t="shared" si="2"/>
        <v/>
      </c>
      <c r="AA14" s="297" t="str">
        <f>IF(C14&lt;'ÇËSHTJE PENALE'!H14,"Kujdes","")</f>
        <v/>
      </c>
      <c r="AB14" s="297" t="str">
        <f t="shared" si="3"/>
        <v/>
      </c>
      <c r="AC14" s="297" t="str">
        <f>IF('ÇËSHTJE PENALE'!H14=0,IF(C14&gt;0,"Kujdes",""),"")</f>
        <v/>
      </c>
      <c r="AD14" s="297" t="str">
        <f>IF(D14&lt;'ÇËSHTJE PENALE'!I14,"Kujdes","")</f>
        <v/>
      </c>
      <c r="AE14" s="297" t="str">
        <f>IF(E14&lt;'ÇËSHTJE PENALE'!J14,"Kujdes","")</f>
        <v/>
      </c>
    </row>
    <row r="15" spans="2:31" ht="18.75" x14ac:dyDescent="0.3">
      <c r="B15" s="5" t="s">
        <v>35</v>
      </c>
      <c r="C15" s="30">
        <v>0</v>
      </c>
      <c r="D15" s="30">
        <v>0</v>
      </c>
      <c r="E15" s="30">
        <v>0</v>
      </c>
      <c r="F15" s="10">
        <f t="shared" si="0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279">
        <f t="shared" si="1"/>
        <v>0</v>
      </c>
      <c r="Z15" s="297" t="str">
        <f t="shared" si="2"/>
        <v/>
      </c>
      <c r="AA15" s="297" t="str">
        <f>IF(C15&lt;'ÇËSHTJE PENALE'!H15,"Kujdes","")</f>
        <v/>
      </c>
      <c r="AB15" s="297" t="str">
        <f t="shared" si="3"/>
        <v/>
      </c>
      <c r="AC15" s="297" t="str">
        <f>IF('ÇËSHTJE PENALE'!H15=0,IF(C15&gt;0,"Kujdes",""),"")</f>
        <v/>
      </c>
      <c r="AD15" s="297" t="str">
        <f>IF(D15&lt;'ÇËSHTJE PENALE'!I15,"Kujdes","")</f>
        <v/>
      </c>
      <c r="AE15" s="297" t="str">
        <f>IF(E15&lt;'ÇËSHTJE PENALE'!J15,"Kujdes","")</f>
        <v/>
      </c>
    </row>
    <row r="16" spans="2:31" ht="19.5" thickBot="1" x14ac:dyDescent="0.35">
      <c r="B16" s="277" t="s">
        <v>36</v>
      </c>
      <c r="C16" s="30">
        <v>0</v>
      </c>
      <c r="D16" s="30">
        <v>0</v>
      </c>
      <c r="E16" s="30">
        <v>0</v>
      </c>
      <c r="F16" s="10">
        <f t="shared" si="0"/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279">
        <f t="shared" si="1"/>
        <v>0</v>
      </c>
      <c r="Z16" s="297" t="str">
        <f t="shared" si="2"/>
        <v/>
      </c>
      <c r="AA16" s="297" t="str">
        <f>IF(C16&lt;'ÇËSHTJE PENALE'!H16,"Kujdes","")</f>
        <v/>
      </c>
      <c r="AB16" s="297" t="str">
        <f t="shared" si="3"/>
        <v/>
      </c>
      <c r="AC16" s="297" t="str">
        <f>IF('ÇËSHTJE PENALE'!H16=0,IF(C16&gt;0,"Kujdes",""),"")</f>
        <v/>
      </c>
      <c r="AD16" s="297" t="str">
        <f>IF(D16&lt;'ÇËSHTJE PENALE'!I16,"Kujdes","")</f>
        <v/>
      </c>
      <c r="AE16" s="297" t="str">
        <f>IF(E16&lt;'ÇËSHTJE PENALE'!J16,"Kujdes","")</f>
        <v/>
      </c>
    </row>
    <row r="17" spans="2:31" ht="18.75" x14ac:dyDescent="0.3">
      <c r="B17" s="218" t="s">
        <v>37</v>
      </c>
      <c r="C17" s="30">
        <v>0</v>
      </c>
      <c r="D17" s="30">
        <v>0</v>
      </c>
      <c r="E17" s="30">
        <v>0</v>
      </c>
      <c r="F17" s="10">
        <f t="shared" si="0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279">
        <f t="shared" si="1"/>
        <v>0</v>
      </c>
      <c r="Z17" s="297" t="str">
        <f t="shared" si="2"/>
        <v/>
      </c>
      <c r="AA17" s="297" t="str">
        <f>IF(C17&lt;'ÇËSHTJE PENALE'!H17,"Kujdes","")</f>
        <v/>
      </c>
      <c r="AB17" s="297" t="str">
        <f t="shared" si="3"/>
        <v/>
      </c>
      <c r="AC17" s="297" t="str">
        <f>IF('ÇËSHTJE PENALE'!H17=0,IF(C17&gt;0,"Kujdes",""),"")</f>
        <v/>
      </c>
      <c r="AD17" s="297" t="str">
        <f>IF(D17&lt;'ÇËSHTJE PENALE'!I17,"Kujdes","")</f>
        <v/>
      </c>
      <c r="AE17" s="297" t="str">
        <f>IF(E17&lt;'ÇËSHTJE PENALE'!J17,"Kujdes","")</f>
        <v/>
      </c>
    </row>
    <row r="18" spans="2:31" ht="18.75" x14ac:dyDescent="0.3">
      <c r="B18" s="5">
        <v>80</v>
      </c>
      <c r="C18" s="30">
        <v>0</v>
      </c>
      <c r="D18" s="30">
        <v>0</v>
      </c>
      <c r="E18" s="30">
        <v>0</v>
      </c>
      <c r="F18" s="10">
        <f t="shared" si="0"/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279">
        <f t="shared" si="1"/>
        <v>0</v>
      </c>
      <c r="Z18" s="297" t="str">
        <f t="shared" si="2"/>
        <v/>
      </c>
      <c r="AA18" s="297" t="str">
        <f>IF(C18&lt;'ÇËSHTJE PENALE'!H18,"Kujdes","")</f>
        <v/>
      </c>
      <c r="AB18" s="297" t="str">
        <f t="shared" si="3"/>
        <v/>
      </c>
      <c r="AC18" s="297" t="str">
        <f>IF('ÇËSHTJE PENALE'!H18=0,IF(C18&gt;0,"Kujdes",""),"")</f>
        <v/>
      </c>
      <c r="AD18" s="297" t="str">
        <f>IF(D18&lt;'ÇËSHTJE PENALE'!I18,"Kujdes","")</f>
        <v/>
      </c>
      <c r="AE18" s="297" t="str">
        <f>IF(E18&lt;'ÇËSHTJE PENALE'!J18,"Kujdes","")</f>
        <v/>
      </c>
    </row>
    <row r="19" spans="2:31" ht="18.75" x14ac:dyDescent="0.3">
      <c r="B19" s="5">
        <v>81</v>
      </c>
      <c r="C19" s="30">
        <v>0</v>
      </c>
      <c r="D19" s="30">
        <v>0</v>
      </c>
      <c r="E19" s="30">
        <v>0</v>
      </c>
      <c r="F19" s="10">
        <f t="shared" si="0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279">
        <f t="shared" si="1"/>
        <v>0</v>
      </c>
      <c r="Z19" s="297" t="str">
        <f t="shared" si="2"/>
        <v/>
      </c>
      <c r="AA19" s="297" t="str">
        <f>IF(C19&lt;'ÇËSHTJE PENALE'!H19,"Kujdes","")</f>
        <v/>
      </c>
      <c r="AB19" s="297" t="str">
        <f t="shared" si="3"/>
        <v/>
      </c>
      <c r="AC19" s="297" t="str">
        <f>IF('ÇËSHTJE PENALE'!H19=0,IF(C19&gt;0,"Kujdes",""),"")</f>
        <v/>
      </c>
      <c r="AD19" s="297" t="str">
        <f>IF(D19&lt;'ÇËSHTJE PENALE'!I19,"Kujdes","")</f>
        <v/>
      </c>
      <c r="AE19" s="297" t="str">
        <f>IF(E19&lt;'ÇËSHTJE PENALE'!J19,"Kujdes","")</f>
        <v/>
      </c>
    </row>
    <row r="20" spans="2:31" ht="18.75" x14ac:dyDescent="0.3">
      <c r="B20" s="5">
        <v>82</v>
      </c>
      <c r="C20" s="30">
        <v>0</v>
      </c>
      <c r="D20" s="30">
        <v>0</v>
      </c>
      <c r="E20" s="30">
        <v>0</v>
      </c>
      <c r="F20" s="10">
        <f t="shared" si="0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279">
        <f t="shared" si="1"/>
        <v>0</v>
      </c>
      <c r="Z20" s="297" t="str">
        <f t="shared" si="2"/>
        <v/>
      </c>
      <c r="AA20" s="297" t="str">
        <f>IF(C20&lt;'ÇËSHTJE PENALE'!H20,"Kujdes","")</f>
        <v/>
      </c>
      <c r="AB20" s="297" t="str">
        <f t="shared" si="3"/>
        <v/>
      </c>
      <c r="AC20" s="297" t="str">
        <f>IF('ÇËSHTJE PENALE'!H20=0,IF(C20&gt;0,"Kujdes",""),"")</f>
        <v/>
      </c>
      <c r="AD20" s="297" t="str">
        <f>IF(D20&lt;'ÇËSHTJE PENALE'!I20,"Kujdes","")</f>
        <v/>
      </c>
      <c r="AE20" s="297" t="str">
        <f>IF(E20&lt;'ÇËSHTJE PENALE'!J20,"Kujdes","")</f>
        <v/>
      </c>
    </row>
    <row r="21" spans="2:31" ht="18.75" x14ac:dyDescent="0.3">
      <c r="B21" s="5">
        <v>83</v>
      </c>
      <c r="C21" s="30">
        <v>0</v>
      </c>
      <c r="D21" s="30">
        <v>0</v>
      </c>
      <c r="E21" s="30">
        <v>0</v>
      </c>
      <c r="F21" s="10">
        <f t="shared" si="0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  <c r="Y21" s="279">
        <f t="shared" si="1"/>
        <v>0</v>
      </c>
      <c r="Z21" s="297" t="str">
        <f t="shared" si="2"/>
        <v/>
      </c>
      <c r="AA21" s="297" t="str">
        <f>IF(C21&lt;'ÇËSHTJE PENALE'!H21,"Kujdes","")</f>
        <v/>
      </c>
      <c r="AB21" s="297" t="str">
        <f t="shared" si="3"/>
        <v/>
      </c>
      <c r="AC21" s="297" t="str">
        <f>IF('ÇËSHTJE PENALE'!H21=0,IF(C21&gt;0,"Kujdes",""),"")</f>
        <v/>
      </c>
      <c r="AD21" s="297" t="str">
        <f>IF(D21&lt;'ÇËSHTJE PENALE'!I21,"Kujdes","")</f>
        <v/>
      </c>
      <c r="AE21" s="297" t="str">
        <f>IF(E21&lt;'ÇËSHTJE PENALE'!J21,"Kujdes","")</f>
        <v/>
      </c>
    </row>
    <row r="22" spans="2:31" ht="18.75" x14ac:dyDescent="0.3">
      <c r="B22" s="5" t="s">
        <v>38</v>
      </c>
      <c r="C22" s="30">
        <v>0</v>
      </c>
      <c r="D22" s="30">
        <v>0</v>
      </c>
      <c r="E22" s="30">
        <v>0</v>
      </c>
      <c r="F22" s="10">
        <f t="shared" si="0"/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279">
        <f t="shared" si="1"/>
        <v>0</v>
      </c>
      <c r="Z22" s="297" t="str">
        <f t="shared" si="2"/>
        <v/>
      </c>
      <c r="AA22" s="297" t="str">
        <f>IF(C22&lt;'ÇËSHTJE PENALE'!H22,"Kujdes","")</f>
        <v/>
      </c>
      <c r="AB22" s="297" t="str">
        <f t="shared" si="3"/>
        <v/>
      </c>
      <c r="AC22" s="297" t="str">
        <f>IF('ÇËSHTJE PENALE'!H22=0,IF(C22&gt;0,"Kujdes",""),"")</f>
        <v/>
      </c>
      <c r="AD22" s="297" t="str">
        <f>IF(D22&lt;'ÇËSHTJE PENALE'!I22,"Kujdes","")</f>
        <v/>
      </c>
      <c r="AE22" s="297" t="str">
        <f>IF(E22&lt;'ÇËSHTJE PENALE'!J22,"Kujdes","")</f>
        <v/>
      </c>
    </row>
    <row r="23" spans="2:31" ht="18.75" x14ac:dyDescent="0.3">
      <c r="B23" s="5" t="s">
        <v>338</v>
      </c>
      <c r="C23" s="30">
        <v>0</v>
      </c>
      <c r="D23" s="30">
        <v>0</v>
      </c>
      <c r="E23" s="30">
        <v>0</v>
      </c>
      <c r="F23" s="10">
        <f t="shared" si="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279">
        <f t="shared" si="1"/>
        <v>0</v>
      </c>
      <c r="Z23" s="297" t="str">
        <f t="shared" si="2"/>
        <v/>
      </c>
      <c r="AA23" s="297" t="str">
        <f>IF(C23&lt;'ÇËSHTJE PENALE'!H23,"Kujdes","")</f>
        <v/>
      </c>
      <c r="AB23" s="297" t="str">
        <f t="shared" si="3"/>
        <v/>
      </c>
      <c r="AC23" s="297" t="str">
        <f>IF('ÇËSHTJE PENALE'!H23=0,IF(C23&gt;0,"Kujdes",""),"")</f>
        <v/>
      </c>
      <c r="AD23" s="297" t="str">
        <f>IF(D23&lt;'ÇËSHTJE PENALE'!I23,"Kujdes","")</f>
        <v/>
      </c>
      <c r="AE23" s="297" t="str">
        <f>IF(E23&lt;'ÇËSHTJE PENALE'!J23,"Kujdes","")</f>
        <v/>
      </c>
    </row>
    <row r="24" spans="2:31" ht="18.75" x14ac:dyDescent="0.3">
      <c r="B24" s="5">
        <v>85</v>
      </c>
      <c r="C24" s="30">
        <v>0</v>
      </c>
      <c r="D24" s="30">
        <v>0</v>
      </c>
      <c r="E24" s="30">
        <v>0</v>
      </c>
      <c r="F24" s="10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279">
        <f t="shared" si="1"/>
        <v>0</v>
      </c>
      <c r="Z24" s="297" t="str">
        <f t="shared" si="2"/>
        <v/>
      </c>
      <c r="AA24" s="297" t="str">
        <f>IF(C24&lt;'ÇËSHTJE PENALE'!H24,"Kujdes","")</f>
        <v/>
      </c>
      <c r="AB24" s="297" t="str">
        <f t="shared" si="3"/>
        <v/>
      </c>
      <c r="AC24" s="297" t="str">
        <f>IF('ÇËSHTJE PENALE'!H24=0,IF(C24&gt;0,"Kujdes",""),"")</f>
        <v/>
      </c>
      <c r="AD24" s="297" t="str">
        <f>IF(D24&lt;'ÇËSHTJE PENALE'!I24,"Kujdes","")</f>
        <v/>
      </c>
      <c r="AE24" s="297" t="str">
        <f>IF(E24&lt;'ÇËSHTJE PENALE'!J24,"Kujdes","")</f>
        <v/>
      </c>
    </row>
    <row r="25" spans="2:31" ht="18.75" x14ac:dyDescent="0.3">
      <c r="B25" s="5">
        <v>86</v>
      </c>
      <c r="C25" s="30">
        <v>0</v>
      </c>
      <c r="D25" s="30">
        <v>0</v>
      </c>
      <c r="E25" s="30">
        <v>0</v>
      </c>
      <c r="F25" s="10">
        <f t="shared" si="0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279">
        <f t="shared" si="1"/>
        <v>0</v>
      </c>
      <c r="Z25" s="297" t="str">
        <f t="shared" si="2"/>
        <v/>
      </c>
      <c r="AA25" s="297" t="str">
        <f>IF(C25&lt;'ÇËSHTJE PENALE'!H25,"Kujdes","")</f>
        <v/>
      </c>
      <c r="AB25" s="297" t="str">
        <f t="shared" si="3"/>
        <v/>
      </c>
      <c r="AC25" s="297" t="str">
        <f>IF('ÇËSHTJE PENALE'!H25=0,IF(C25&gt;0,"Kujdes",""),"")</f>
        <v/>
      </c>
      <c r="AD25" s="297" t="str">
        <f>IF(D25&lt;'ÇËSHTJE PENALE'!I25,"Kujdes","")</f>
        <v/>
      </c>
      <c r="AE25" s="297" t="str">
        <f>IF(E25&lt;'ÇËSHTJE PENALE'!J25,"Kujdes","")</f>
        <v/>
      </c>
    </row>
    <row r="26" spans="2:31" ht="18.75" x14ac:dyDescent="0.3">
      <c r="B26" s="5">
        <v>87</v>
      </c>
      <c r="C26" s="30">
        <v>0</v>
      </c>
      <c r="D26" s="30">
        <v>0</v>
      </c>
      <c r="E26" s="30">
        <v>0</v>
      </c>
      <c r="F26" s="10">
        <f t="shared" si="0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279">
        <f t="shared" si="1"/>
        <v>0</v>
      </c>
      <c r="Z26" s="297" t="str">
        <f t="shared" si="2"/>
        <v/>
      </c>
      <c r="AA26" s="297" t="str">
        <f>IF(C26&lt;'ÇËSHTJE PENALE'!H26,"Kujdes","")</f>
        <v/>
      </c>
      <c r="AB26" s="297" t="str">
        <f t="shared" si="3"/>
        <v/>
      </c>
      <c r="AC26" s="297" t="str">
        <f>IF('ÇËSHTJE PENALE'!H26=0,IF(C26&gt;0,"Kujdes",""),"")</f>
        <v/>
      </c>
      <c r="AD26" s="297" t="str">
        <f>IF(D26&lt;'ÇËSHTJE PENALE'!I26,"Kujdes","")</f>
        <v/>
      </c>
      <c r="AE26" s="297" t="str">
        <f>IF(E26&lt;'ÇËSHTJE PENALE'!J26,"Kujdes","")</f>
        <v/>
      </c>
    </row>
    <row r="27" spans="2:31" ht="18.75" x14ac:dyDescent="0.3">
      <c r="B27" s="5">
        <v>88</v>
      </c>
      <c r="C27" s="30">
        <v>2</v>
      </c>
      <c r="D27" s="30">
        <v>0</v>
      </c>
      <c r="E27" s="30">
        <v>0</v>
      </c>
      <c r="F27" s="10">
        <f t="shared" si="0"/>
        <v>2</v>
      </c>
      <c r="G27" s="30">
        <v>0</v>
      </c>
      <c r="H27" s="30">
        <v>0</v>
      </c>
      <c r="I27" s="30">
        <v>0</v>
      </c>
      <c r="J27" s="30">
        <v>0</v>
      </c>
      <c r="K27" s="30">
        <v>2</v>
      </c>
      <c r="L27" s="31">
        <v>0</v>
      </c>
      <c r="M27" s="31">
        <v>0</v>
      </c>
      <c r="N27" s="31">
        <v>1</v>
      </c>
      <c r="O27" s="31">
        <v>0</v>
      </c>
      <c r="P27" s="31">
        <v>1</v>
      </c>
      <c r="Q27" s="31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279">
        <f t="shared" si="1"/>
        <v>2</v>
      </c>
      <c r="Z27" s="297" t="str">
        <f t="shared" si="2"/>
        <v/>
      </c>
      <c r="AA27" s="297" t="str">
        <f>IF(C27&lt;'ÇËSHTJE PENALE'!H27,"Kujdes","")</f>
        <v/>
      </c>
      <c r="AB27" s="297" t="str">
        <f t="shared" si="3"/>
        <v/>
      </c>
      <c r="AC27" s="297" t="str">
        <f>IF('ÇËSHTJE PENALE'!H27=0,IF(C27&gt;0,"Kujdes",""),"")</f>
        <v/>
      </c>
      <c r="AD27" s="297" t="str">
        <f>IF(D27&lt;'ÇËSHTJE PENALE'!I27,"Kujdes","")</f>
        <v/>
      </c>
      <c r="AE27" s="297" t="str">
        <f>IF(E27&lt;'ÇËSHTJE PENALE'!J27,"Kujdes","")</f>
        <v/>
      </c>
    </row>
    <row r="28" spans="2:31" ht="18.75" x14ac:dyDescent="0.3">
      <c r="B28" s="5" t="s">
        <v>39</v>
      </c>
      <c r="C28" s="30">
        <v>0</v>
      </c>
      <c r="D28" s="30">
        <v>0</v>
      </c>
      <c r="E28" s="30">
        <v>0</v>
      </c>
      <c r="F28" s="10">
        <f t="shared" si="0"/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279">
        <f t="shared" si="1"/>
        <v>0</v>
      </c>
      <c r="Z28" s="297" t="str">
        <f t="shared" si="2"/>
        <v/>
      </c>
      <c r="AA28" s="297" t="str">
        <f>IF(C28&lt;'ÇËSHTJE PENALE'!H28,"Kujdes","")</f>
        <v/>
      </c>
      <c r="AB28" s="297" t="str">
        <f t="shared" si="3"/>
        <v/>
      </c>
      <c r="AC28" s="297" t="str">
        <f>IF('ÇËSHTJE PENALE'!H28=0,IF(C28&gt;0,"Kujdes",""),"")</f>
        <v/>
      </c>
      <c r="AD28" s="297" t="str">
        <f>IF(D28&lt;'ÇËSHTJE PENALE'!I28,"Kujdes","")</f>
        <v/>
      </c>
      <c r="AE28" s="297" t="str">
        <f>IF(E28&lt;'ÇËSHTJE PENALE'!J28,"Kujdes","")</f>
        <v/>
      </c>
    </row>
    <row r="29" spans="2:31" ht="18.75" x14ac:dyDescent="0.3">
      <c r="B29" s="5" t="s">
        <v>40</v>
      </c>
      <c r="C29" s="30">
        <v>0</v>
      </c>
      <c r="D29" s="30">
        <v>0</v>
      </c>
      <c r="E29" s="30">
        <v>0</v>
      </c>
      <c r="F29" s="10">
        <f t="shared" si="0"/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279">
        <f t="shared" si="1"/>
        <v>0</v>
      </c>
      <c r="Z29" s="297" t="str">
        <f t="shared" si="2"/>
        <v/>
      </c>
      <c r="AA29" s="297" t="str">
        <f>IF(C29&lt;'ÇËSHTJE PENALE'!H29,"Kujdes","")</f>
        <v/>
      </c>
      <c r="AB29" s="297" t="str">
        <f t="shared" si="3"/>
        <v/>
      </c>
      <c r="AC29" s="297" t="str">
        <f>IF('ÇËSHTJE PENALE'!H29=0,IF(C29&gt;0,"Kujdes",""),"")</f>
        <v/>
      </c>
      <c r="AD29" s="297" t="str">
        <f>IF(D29&lt;'ÇËSHTJE PENALE'!I29,"Kujdes","")</f>
        <v/>
      </c>
      <c r="AE29" s="297" t="str">
        <f>IF(E29&lt;'ÇËSHTJE PENALE'!J29,"Kujdes","")</f>
        <v/>
      </c>
    </row>
    <row r="30" spans="2:31" ht="18.75" x14ac:dyDescent="0.3">
      <c r="B30" s="5" t="s">
        <v>41</v>
      </c>
      <c r="C30" s="30">
        <v>0</v>
      </c>
      <c r="D30" s="30">
        <v>0</v>
      </c>
      <c r="E30" s="30">
        <v>0</v>
      </c>
      <c r="F30" s="10">
        <f t="shared" si="0"/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279">
        <f t="shared" si="1"/>
        <v>0</v>
      </c>
      <c r="Z30" s="297" t="str">
        <f t="shared" si="2"/>
        <v/>
      </c>
      <c r="AA30" s="297" t="str">
        <f>IF(C30&lt;'ÇËSHTJE PENALE'!H30,"Kujdes","")</f>
        <v/>
      </c>
      <c r="AB30" s="297" t="str">
        <f t="shared" si="3"/>
        <v/>
      </c>
      <c r="AC30" s="297" t="str">
        <f>IF('ÇËSHTJE PENALE'!H30=0,IF(C30&gt;0,"Kujdes",""),"")</f>
        <v/>
      </c>
      <c r="AD30" s="297" t="str">
        <f>IF(D30&lt;'ÇËSHTJE PENALE'!I30,"Kujdes","")</f>
        <v/>
      </c>
      <c r="AE30" s="297" t="str">
        <f>IF(E30&lt;'ÇËSHTJE PENALE'!J30,"Kujdes","")</f>
        <v/>
      </c>
    </row>
    <row r="31" spans="2:31" ht="18.75" x14ac:dyDescent="0.3">
      <c r="B31" s="5">
        <v>93</v>
      </c>
      <c r="C31" s="30">
        <v>0</v>
      </c>
      <c r="D31" s="30">
        <v>0</v>
      </c>
      <c r="E31" s="30">
        <v>0</v>
      </c>
      <c r="F31" s="10">
        <f t="shared" si="0"/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279">
        <f t="shared" si="1"/>
        <v>0</v>
      </c>
      <c r="Z31" s="297" t="str">
        <f t="shared" si="2"/>
        <v/>
      </c>
      <c r="AA31" s="297" t="str">
        <f>IF(C31&lt;'ÇËSHTJE PENALE'!H31,"Kujdes","")</f>
        <v/>
      </c>
      <c r="AB31" s="297" t="str">
        <f t="shared" si="3"/>
        <v/>
      </c>
      <c r="AC31" s="297" t="str">
        <f>IF('ÇËSHTJE PENALE'!H31=0,IF(C31&gt;0,"Kujdes",""),"")</f>
        <v/>
      </c>
      <c r="AD31" s="297" t="str">
        <f>IF(D31&lt;'ÇËSHTJE PENALE'!I31,"Kujdes","")</f>
        <v/>
      </c>
      <c r="AE31" s="297" t="str">
        <f>IF(E31&lt;'ÇËSHTJE PENALE'!J31,"Kujdes","")</f>
        <v/>
      </c>
    </row>
    <row r="32" spans="2:31" ht="18.75" x14ac:dyDescent="0.3">
      <c r="B32" s="5" t="s">
        <v>42</v>
      </c>
      <c r="C32" s="30">
        <v>0</v>
      </c>
      <c r="D32" s="30">
        <v>0</v>
      </c>
      <c r="E32" s="30">
        <v>0</v>
      </c>
      <c r="F32" s="10">
        <f t="shared" si="0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279">
        <f t="shared" si="1"/>
        <v>0</v>
      </c>
      <c r="Z32" s="297" t="str">
        <f t="shared" si="2"/>
        <v/>
      </c>
      <c r="AA32" s="297" t="str">
        <f>IF(C32&lt;'ÇËSHTJE PENALE'!H32,"Kujdes","")</f>
        <v/>
      </c>
      <c r="AB32" s="297" t="str">
        <f t="shared" si="3"/>
        <v/>
      </c>
      <c r="AC32" s="297" t="str">
        <f>IF('ÇËSHTJE PENALE'!H32=0,IF(C32&gt;0,"Kujdes",""),"")</f>
        <v/>
      </c>
      <c r="AD32" s="297" t="str">
        <f>IF(D32&lt;'ÇËSHTJE PENALE'!I32,"Kujdes","")</f>
        <v/>
      </c>
      <c r="AE32" s="297" t="str">
        <f>IF(E32&lt;'ÇËSHTJE PENALE'!J32,"Kujdes","")</f>
        <v/>
      </c>
    </row>
    <row r="33" spans="2:31" ht="18.75" x14ac:dyDescent="0.3">
      <c r="B33" s="5">
        <v>96</v>
      </c>
      <c r="C33" s="30">
        <v>0</v>
      </c>
      <c r="D33" s="30">
        <v>0</v>
      </c>
      <c r="E33" s="30">
        <v>0</v>
      </c>
      <c r="F33" s="10">
        <f t="shared" si="0"/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279">
        <f t="shared" si="1"/>
        <v>0</v>
      </c>
      <c r="Z33" s="297" t="str">
        <f t="shared" si="2"/>
        <v/>
      </c>
      <c r="AA33" s="297" t="str">
        <f>IF(C33&lt;'ÇËSHTJE PENALE'!H33,"Kujdes","")</f>
        <v/>
      </c>
      <c r="AB33" s="297" t="str">
        <f t="shared" si="3"/>
        <v/>
      </c>
      <c r="AC33" s="297" t="str">
        <f>IF('ÇËSHTJE PENALE'!H33=0,IF(C33&gt;0,"Kujdes",""),"")</f>
        <v/>
      </c>
      <c r="AD33" s="297" t="str">
        <f>IF(D33&lt;'ÇËSHTJE PENALE'!I33,"Kujdes","")</f>
        <v/>
      </c>
      <c r="AE33" s="297" t="str">
        <f>IF(E33&lt;'ÇËSHTJE PENALE'!J33,"Kujdes","")</f>
        <v/>
      </c>
    </row>
    <row r="34" spans="2:31" ht="18.75" x14ac:dyDescent="0.3">
      <c r="B34" s="5">
        <v>98</v>
      </c>
      <c r="C34" s="30">
        <v>0</v>
      </c>
      <c r="D34" s="30">
        <v>0</v>
      </c>
      <c r="E34" s="30">
        <v>0</v>
      </c>
      <c r="F34" s="10">
        <f t="shared" si="0"/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279">
        <f t="shared" si="1"/>
        <v>0</v>
      </c>
      <c r="Z34" s="297" t="str">
        <f t="shared" si="2"/>
        <v/>
      </c>
      <c r="AA34" s="297" t="str">
        <f>IF(C34&lt;'ÇËSHTJE PENALE'!H34,"Kujdes","")</f>
        <v/>
      </c>
      <c r="AB34" s="297" t="str">
        <f t="shared" si="3"/>
        <v/>
      </c>
      <c r="AC34" s="297" t="str">
        <f>IF('ÇËSHTJE PENALE'!H34=0,IF(C34&gt;0,"Kujdes",""),"")</f>
        <v/>
      </c>
      <c r="AD34" s="297" t="str">
        <f>IF(D34&lt;'ÇËSHTJE PENALE'!I34,"Kujdes","")</f>
        <v/>
      </c>
      <c r="AE34" s="297" t="str">
        <f>IF(E34&lt;'ÇËSHTJE PENALE'!J34,"Kujdes","")</f>
        <v/>
      </c>
    </row>
    <row r="35" spans="2:31" ht="18.75" x14ac:dyDescent="0.3">
      <c r="B35" s="5">
        <v>99</v>
      </c>
      <c r="C35" s="30">
        <v>0</v>
      </c>
      <c r="D35" s="30">
        <v>0</v>
      </c>
      <c r="E35" s="30">
        <v>0</v>
      </c>
      <c r="F35" s="10">
        <f t="shared" si="0"/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279">
        <f t="shared" si="1"/>
        <v>0</v>
      </c>
      <c r="Z35" s="297" t="str">
        <f t="shared" si="2"/>
        <v/>
      </c>
      <c r="AA35" s="297" t="str">
        <f>IF(C35&lt;'ÇËSHTJE PENALE'!H35,"Kujdes","")</f>
        <v/>
      </c>
      <c r="AB35" s="297" t="str">
        <f t="shared" si="3"/>
        <v/>
      </c>
      <c r="AC35" s="297" t="str">
        <f>IF('ÇËSHTJE PENALE'!H35=0,IF(C35&gt;0,"Kujdes",""),"")</f>
        <v/>
      </c>
      <c r="AD35" s="297" t="str">
        <f>IF(D35&lt;'ÇËSHTJE PENALE'!I35,"Kujdes","")</f>
        <v/>
      </c>
      <c r="AE35" s="297" t="str">
        <f>IF(E35&lt;'ÇËSHTJE PENALE'!J35,"Kujdes","")</f>
        <v/>
      </c>
    </row>
    <row r="36" spans="2:31" ht="18.75" x14ac:dyDescent="0.3">
      <c r="B36" s="5">
        <v>100</v>
      </c>
      <c r="C36" s="30">
        <v>0</v>
      </c>
      <c r="D36" s="30">
        <v>0</v>
      </c>
      <c r="E36" s="30">
        <v>0</v>
      </c>
      <c r="F36" s="10">
        <f t="shared" si="0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279">
        <f t="shared" si="1"/>
        <v>0</v>
      </c>
      <c r="Z36" s="297" t="str">
        <f t="shared" si="2"/>
        <v/>
      </c>
      <c r="AA36" s="297" t="str">
        <f>IF(C36&lt;'ÇËSHTJE PENALE'!H36,"Kujdes","")</f>
        <v/>
      </c>
      <c r="AB36" s="297" t="str">
        <f t="shared" si="3"/>
        <v/>
      </c>
      <c r="AC36" s="297" t="str">
        <f>IF('ÇËSHTJE PENALE'!H36=0,IF(C36&gt;0,"Kujdes",""),"")</f>
        <v/>
      </c>
      <c r="AD36" s="297" t="str">
        <f>IF(D36&lt;'ÇËSHTJE PENALE'!I36,"Kujdes","")</f>
        <v/>
      </c>
      <c r="AE36" s="297" t="str">
        <f>IF(E36&lt;'ÇËSHTJE PENALE'!J36,"Kujdes","")</f>
        <v/>
      </c>
    </row>
    <row r="37" spans="2:31" ht="18.75" x14ac:dyDescent="0.3">
      <c r="B37" s="5">
        <v>101</v>
      </c>
      <c r="C37" s="30">
        <v>0</v>
      </c>
      <c r="D37" s="30">
        <v>0</v>
      </c>
      <c r="E37" s="30">
        <v>0</v>
      </c>
      <c r="F37" s="10">
        <f t="shared" si="0"/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279">
        <f t="shared" si="1"/>
        <v>0</v>
      </c>
      <c r="Z37" s="297" t="str">
        <f t="shared" si="2"/>
        <v/>
      </c>
      <c r="AA37" s="297" t="str">
        <f>IF(C37&lt;'ÇËSHTJE PENALE'!H37,"Kujdes","")</f>
        <v/>
      </c>
      <c r="AB37" s="297" t="str">
        <f t="shared" si="3"/>
        <v/>
      </c>
      <c r="AC37" s="297" t="str">
        <f>IF('ÇËSHTJE PENALE'!H37=0,IF(C37&gt;0,"Kujdes",""),"")</f>
        <v/>
      </c>
      <c r="AD37" s="297" t="str">
        <f>IF(D37&lt;'ÇËSHTJE PENALE'!I37,"Kujdes","")</f>
        <v/>
      </c>
      <c r="AE37" s="297" t="str">
        <f>IF(E37&lt;'ÇËSHTJE PENALE'!J37,"Kujdes","")</f>
        <v/>
      </c>
    </row>
    <row r="38" spans="2:31" ht="18.75" x14ac:dyDescent="0.3">
      <c r="B38" s="5">
        <v>102</v>
      </c>
      <c r="C38" s="30">
        <v>0</v>
      </c>
      <c r="D38" s="30">
        <v>0</v>
      </c>
      <c r="E38" s="30">
        <v>0</v>
      </c>
      <c r="F38" s="10">
        <f t="shared" si="0"/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31">
        <v>0</v>
      </c>
      <c r="X38" s="31">
        <v>0</v>
      </c>
      <c r="Y38" s="279">
        <f t="shared" si="1"/>
        <v>0</v>
      </c>
      <c r="Z38" s="297" t="str">
        <f t="shared" si="2"/>
        <v/>
      </c>
      <c r="AA38" s="297" t="str">
        <f>IF(C38&lt;'ÇËSHTJE PENALE'!H38,"Kujdes","")</f>
        <v/>
      </c>
      <c r="AB38" s="297" t="str">
        <f t="shared" si="3"/>
        <v/>
      </c>
      <c r="AC38" s="297" t="str">
        <f>IF('ÇËSHTJE PENALE'!H38=0,IF(C38&gt;0,"Kujdes",""),"")</f>
        <v/>
      </c>
      <c r="AD38" s="297" t="str">
        <f>IF(D38&lt;'ÇËSHTJE PENALE'!I38,"Kujdes","")</f>
        <v/>
      </c>
      <c r="AE38" s="297" t="str">
        <f>IF(E38&lt;'ÇËSHTJE PENALE'!J38,"Kujdes","")</f>
        <v/>
      </c>
    </row>
    <row r="39" spans="2:31" ht="18.75" x14ac:dyDescent="0.3">
      <c r="B39" s="5" t="s">
        <v>43</v>
      </c>
      <c r="C39" s="30">
        <v>0</v>
      </c>
      <c r="D39" s="30">
        <v>0</v>
      </c>
      <c r="E39" s="30">
        <v>0</v>
      </c>
      <c r="F39" s="10">
        <f t="shared" si="0"/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279">
        <f t="shared" si="1"/>
        <v>0</v>
      </c>
      <c r="Z39" s="297" t="str">
        <f t="shared" si="2"/>
        <v/>
      </c>
      <c r="AA39" s="297" t="str">
        <f>IF(C39&lt;'ÇËSHTJE PENALE'!H39,"Kujdes","")</f>
        <v/>
      </c>
      <c r="AB39" s="297" t="str">
        <f t="shared" si="3"/>
        <v/>
      </c>
      <c r="AC39" s="297" t="str">
        <f>IF('ÇËSHTJE PENALE'!H39=0,IF(C39&gt;0,"Kujdes",""),"")</f>
        <v/>
      </c>
      <c r="AD39" s="297" t="str">
        <f>IF(D39&lt;'ÇËSHTJE PENALE'!I39,"Kujdes","")</f>
        <v/>
      </c>
      <c r="AE39" s="297" t="str">
        <f>IF(E39&lt;'ÇËSHTJE PENALE'!J39,"Kujdes","")</f>
        <v/>
      </c>
    </row>
    <row r="40" spans="2:31" ht="18.75" x14ac:dyDescent="0.3">
      <c r="B40" s="5">
        <v>103</v>
      </c>
      <c r="C40" s="30">
        <v>0</v>
      </c>
      <c r="D40" s="30">
        <v>0</v>
      </c>
      <c r="E40" s="30">
        <v>0</v>
      </c>
      <c r="F40" s="10">
        <f t="shared" si="0"/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279">
        <f t="shared" si="1"/>
        <v>0</v>
      </c>
      <c r="Z40" s="297" t="str">
        <f t="shared" si="2"/>
        <v/>
      </c>
      <c r="AA40" s="297" t="str">
        <f>IF(C40&lt;'ÇËSHTJE PENALE'!H40,"Kujdes","")</f>
        <v/>
      </c>
      <c r="AB40" s="297" t="str">
        <f t="shared" si="3"/>
        <v/>
      </c>
      <c r="AC40" s="297" t="str">
        <f>IF('ÇËSHTJE PENALE'!H40=0,IF(C40&gt;0,"Kujdes",""),"")</f>
        <v/>
      </c>
      <c r="AD40" s="297" t="str">
        <f>IF(D40&lt;'ÇËSHTJE PENALE'!I40,"Kujdes","")</f>
        <v/>
      </c>
      <c r="AE40" s="297" t="str">
        <f>IF(E40&lt;'ÇËSHTJE PENALE'!J40,"Kujdes","")</f>
        <v/>
      </c>
    </row>
    <row r="41" spans="2:31" ht="18.75" x14ac:dyDescent="0.3">
      <c r="B41" s="5">
        <v>104</v>
      </c>
      <c r="C41" s="30">
        <v>0</v>
      </c>
      <c r="D41" s="30">
        <v>0</v>
      </c>
      <c r="E41" s="30">
        <v>0</v>
      </c>
      <c r="F41" s="10">
        <f t="shared" si="0"/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279">
        <f t="shared" si="1"/>
        <v>0</v>
      </c>
      <c r="Z41" s="297" t="str">
        <f t="shared" si="2"/>
        <v/>
      </c>
      <c r="AA41" s="297" t="str">
        <f>IF(C41&lt;'ÇËSHTJE PENALE'!H41,"Kujdes","")</f>
        <v/>
      </c>
      <c r="AB41" s="297" t="str">
        <f t="shared" si="3"/>
        <v/>
      </c>
      <c r="AC41" s="297" t="str">
        <f>IF('ÇËSHTJE PENALE'!H41=0,IF(C41&gt;0,"Kujdes",""),"")</f>
        <v/>
      </c>
      <c r="AD41" s="297" t="str">
        <f>IF(D41&lt;'ÇËSHTJE PENALE'!I41,"Kujdes","")</f>
        <v/>
      </c>
      <c r="AE41" s="297" t="str">
        <f>IF(E41&lt;'ÇËSHTJE PENALE'!J41,"Kujdes","")</f>
        <v/>
      </c>
    </row>
    <row r="42" spans="2:31" ht="18.75" x14ac:dyDescent="0.3">
      <c r="B42" s="5">
        <v>105</v>
      </c>
      <c r="C42" s="30">
        <v>0</v>
      </c>
      <c r="D42" s="30">
        <v>0</v>
      </c>
      <c r="E42" s="30">
        <v>0</v>
      </c>
      <c r="F42" s="10">
        <f t="shared" si="0"/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279">
        <f t="shared" si="1"/>
        <v>0</v>
      </c>
      <c r="Z42" s="297" t="str">
        <f t="shared" si="2"/>
        <v/>
      </c>
      <c r="AA42" s="297" t="str">
        <f>IF(C42&lt;'ÇËSHTJE PENALE'!H42,"Kujdes","")</f>
        <v/>
      </c>
      <c r="AB42" s="297" t="str">
        <f t="shared" si="3"/>
        <v/>
      </c>
      <c r="AC42" s="297" t="str">
        <f>IF('ÇËSHTJE PENALE'!H42=0,IF(C42&gt;0,"Kujdes",""),"")</f>
        <v/>
      </c>
      <c r="AD42" s="297" t="str">
        <f>IF(D42&lt;'ÇËSHTJE PENALE'!I42,"Kujdes","")</f>
        <v/>
      </c>
      <c r="AE42" s="297" t="str">
        <f>IF(E42&lt;'ÇËSHTJE PENALE'!J42,"Kujdes","")</f>
        <v/>
      </c>
    </row>
    <row r="43" spans="2:31" ht="18.75" x14ac:dyDescent="0.3">
      <c r="B43" s="5">
        <v>106</v>
      </c>
      <c r="C43" s="30">
        <v>0</v>
      </c>
      <c r="D43" s="30">
        <v>0</v>
      </c>
      <c r="E43" s="30">
        <v>0</v>
      </c>
      <c r="F43" s="10">
        <f t="shared" si="0"/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279">
        <f t="shared" si="1"/>
        <v>0</v>
      </c>
      <c r="Z43" s="297" t="str">
        <f t="shared" si="2"/>
        <v/>
      </c>
      <c r="AA43" s="297" t="str">
        <f>IF(C43&lt;'ÇËSHTJE PENALE'!H43,"Kujdes","")</f>
        <v/>
      </c>
      <c r="AB43" s="297" t="str">
        <f t="shared" si="3"/>
        <v/>
      </c>
      <c r="AC43" s="297" t="str">
        <f>IF('ÇËSHTJE PENALE'!H43=0,IF(C43&gt;0,"Kujdes",""),"")</f>
        <v/>
      </c>
      <c r="AD43" s="297" t="str">
        <f>IF(D43&lt;'ÇËSHTJE PENALE'!I43,"Kujdes","")</f>
        <v/>
      </c>
      <c r="AE43" s="297" t="str">
        <f>IF(E43&lt;'ÇËSHTJE PENALE'!J43,"Kujdes","")</f>
        <v/>
      </c>
    </row>
    <row r="44" spans="2:31" ht="18.75" x14ac:dyDescent="0.3">
      <c r="B44" s="5" t="s">
        <v>339</v>
      </c>
      <c r="C44" s="30">
        <v>0</v>
      </c>
      <c r="D44" s="30">
        <v>0</v>
      </c>
      <c r="E44" s="30">
        <v>0</v>
      </c>
      <c r="F44" s="10">
        <f t="shared" si="0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279">
        <f t="shared" si="1"/>
        <v>0</v>
      </c>
      <c r="Z44" s="297" t="str">
        <f t="shared" si="2"/>
        <v/>
      </c>
      <c r="AA44" s="297" t="str">
        <f>IF(C44&lt;'ÇËSHTJE PENALE'!H44,"Kujdes","")</f>
        <v/>
      </c>
      <c r="AB44" s="297" t="str">
        <f t="shared" si="3"/>
        <v/>
      </c>
      <c r="AC44" s="297" t="str">
        <f>IF('ÇËSHTJE PENALE'!H44=0,IF(C44&gt;0,"Kujdes",""),"")</f>
        <v/>
      </c>
      <c r="AD44" s="297" t="str">
        <f>IF(D44&lt;'ÇËSHTJE PENALE'!I44,"Kujdes","")</f>
        <v/>
      </c>
      <c r="AE44" s="297" t="str">
        <f>IF(E44&lt;'ÇËSHTJE PENALE'!J44,"Kujdes","")</f>
        <v/>
      </c>
    </row>
    <row r="45" spans="2:31" ht="18.75" x14ac:dyDescent="0.3">
      <c r="B45" s="5">
        <v>108</v>
      </c>
      <c r="C45" s="30">
        <v>1</v>
      </c>
      <c r="D45" s="30">
        <v>2</v>
      </c>
      <c r="E45" s="30">
        <v>0</v>
      </c>
      <c r="F45" s="10">
        <f t="shared" si="0"/>
        <v>3</v>
      </c>
      <c r="G45" s="30">
        <v>1</v>
      </c>
      <c r="H45" s="30">
        <v>0</v>
      </c>
      <c r="I45" s="30">
        <v>0</v>
      </c>
      <c r="J45" s="30">
        <v>0</v>
      </c>
      <c r="K45" s="30">
        <v>1</v>
      </c>
      <c r="L45" s="31">
        <v>0</v>
      </c>
      <c r="M45" s="31">
        <v>1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279">
        <f t="shared" si="1"/>
        <v>1</v>
      </c>
      <c r="Z45" s="297" t="str">
        <f t="shared" si="2"/>
        <v/>
      </c>
      <c r="AA45" s="297" t="str">
        <f>IF(C45&lt;'ÇËSHTJE PENALE'!H45,"Kujdes","")</f>
        <v/>
      </c>
      <c r="AB45" s="297" t="str">
        <f t="shared" si="3"/>
        <v/>
      </c>
      <c r="AC45" s="297" t="str">
        <f>IF('ÇËSHTJE PENALE'!H45=0,IF(C45&gt;0,"Kujdes",""),"")</f>
        <v/>
      </c>
      <c r="AD45" s="297" t="str">
        <f>IF(D45&lt;'ÇËSHTJE PENALE'!I45,"Kujdes","")</f>
        <v/>
      </c>
      <c r="AE45" s="297" t="str">
        <f>IF(E45&lt;'ÇËSHTJE PENALE'!J45,"Kujdes","")</f>
        <v/>
      </c>
    </row>
    <row r="46" spans="2:31" ht="18.75" x14ac:dyDescent="0.3">
      <c r="B46" s="5" t="s">
        <v>340</v>
      </c>
      <c r="C46" s="30">
        <v>0</v>
      </c>
      <c r="D46" s="30">
        <v>0</v>
      </c>
      <c r="E46" s="30">
        <v>0</v>
      </c>
      <c r="F46" s="10">
        <f t="shared" si="0"/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279">
        <f t="shared" si="1"/>
        <v>0</v>
      </c>
      <c r="Z46" s="297" t="str">
        <f t="shared" si="2"/>
        <v/>
      </c>
      <c r="AA46" s="297" t="str">
        <f>IF(C46&lt;'ÇËSHTJE PENALE'!H46,"Kujdes","")</f>
        <v/>
      </c>
      <c r="AB46" s="297" t="str">
        <f t="shared" si="3"/>
        <v/>
      </c>
      <c r="AC46" s="297" t="str">
        <f>IF('ÇËSHTJE PENALE'!H46=0,IF(C46&gt;0,"Kujdes",""),"")</f>
        <v/>
      </c>
      <c r="AD46" s="297" t="str">
        <f>IF(D46&lt;'ÇËSHTJE PENALE'!I46,"Kujdes","")</f>
        <v/>
      </c>
      <c r="AE46" s="297" t="str">
        <f>IF(E46&lt;'ÇËSHTJE PENALE'!J46,"Kujdes","")</f>
        <v/>
      </c>
    </row>
    <row r="47" spans="2:31" ht="18.75" x14ac:dyDescent="0.3">
      <c r="B47" s="5">
        <v>109</v>
      </c>
      <c r="C47" s="30">
        <v>0</v>
      </c>
      <c r="D47" s="30">
        <v>0</v>
      </c>
      <c r="E47" s="30">
        <v>0</v>
      </c>
      <c r="F47" s="10">
        <f t="shared" si="0"/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279">
        <f t="shared" si="1"/>
        <v>0</v>
      </c>
      <c r="Z47" s="297" t="str">
        <f t="shared" si="2"/>
        <v/>
      </c>
      <c r="AA47" s="297" t="str">
        <f>IF(C47&lt;'ÇËSHTJE PENALE'!H47,"Kujdes","")</f>
        <v/>
      </c>
      <c r="AB47" s="297" t="str">
        <f t="shared" si="3"/>
        <v/>
      </c>
      <c r="AC47" s="297" t="str">
        <f>IF('ÇËSHTJE PENALE'!H47=0,IF(C47&gt;0,"Kujdes",""),"")</f>
        <v/>
      </c>
      <c r="AD47" s="297" t="str">
        <f>IF(D47&lt;'ÇËSHTJE PENALE'!I47,"Kujdes","")</f>
        <v/>
      </c>
      <c r="AE47" s="297" t="str">
        <f>IF(E47&lt;'ÇËSHTJE PENALE'!J47,"Kujdes","")</f>
        <v/>
      </c>
    </row>
    <row r="48" spans="2:31" ht="18.75" x14ac:dyDescent="0.3">
      <c r="B48" s="5" t="s">
        <v>44</v>
      </c>
      <c r="C48" s="30">
        <v>0</v>
      </c>
      <c r="D48" s="30">
        <v>0</v>
      </c>
      <c r="E48" s="30">
        <v>0</v>
      </c>
      <c r="F48" s="10">
        <f t="shared" si="0"/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279">
        <f t="shared" si="1"/>
        <v>0</v>
      </c>
      <c r="Z48" s="297" t="str">
        <f t="shared" si="2"/>
        <v/>
      </c>
      <c r="AA48" s="297" t="str">
        <f>IF(C48&lt;'ÇËSHTJE PENALE'!H48,"Kujdes","")</f>
        <v/>
      </c>
      <c r="AB48" s="297" t="str">
        <f t="shared" si="3"/>
        <v/>
      </c>
      <c r="AC48" s="297" t="str">
        <f>IF('ÇËSHTJE PENALE'!H48=0,IF(C48&gt;0,"Kujdes",""),"")</f>
        <v/>
      </c>
      <c r="AD48" s="297" t="str">
        <f>IF(D48&lt;'ÇËSHTJE PENALE'!I48,"Kujdes","")</f>
        <v/>
      </c>
      <c r="AE48" s="297" t="str">
        <f>IF(E48&lt;'ÇËSHTJE PENALE'!J48,"Kujdes","")</f>
        <v/>
      </c>
    </row>
    <row r="49" spans="2:31" ht="18.75" x14ac:dyDescent="0.3">
      <c r="B49" s="5" t="s">
        <v>45</v>
      </c>
      <c r="C49" s="30">
        <v>0</v>
      </c>
      <c r="D49" s="30">
        <v>0</v>
      </c>
      <c r="E49" s="30">
        <v>0</v>
      </c>
      <c r="F49" s="10">
        <f t="shared" si="0"/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279">
        <f t="shared" si="1"/>
        <v>0</v>
      </c>
      <c r="Z49" s="297" t="str">
        <f t="shared" si="2"/>
        <v/>
      </c>
      <c r="AA49" s="297" t="str">
        <f>IF(C49&lt;'ÇËSHTJE PENALE'!H49,"Kujdes","")</f>
        <v/>
      </c>
      <c r="AB49" s="297" t="str">
        <f t="shared" si="3"/>
        <v/>
      </c>
      <c r="AC49" s="297" t="str">
        <f>IF('ÇËSHTJE PENALE'!H49=0,IF(C49&gt;0,"Kujdes",""),"")</f>
        <v/>
      </c>
      <c r="AD49" s="297" t="str">
        <f>IF(D49&lt;'ÇËSHTJE PENALE'!I49,"Kujdes","")</f>
        <v/>
      </c>
      <c r="AE49" s="297" t="str">
        <f>IF(E49&lt;'ÇËSHTJE PENALE'!J49,"Kujdes","")</f>
        <v/>
      </c>
    </row>
    <row r="50" spans="2:31" ht="18.75" x14ac:dyDescent="0.3">
      <c r="B50" s="5" t="s">
        <v>325</v>
      </c>
      <c r="C50" s="30">
        <v>0</v>
      </c>
      <c r="D50" s="30">
        <v>0</v>
      </c>
      <c r="E50" s="30">
        <v>0</v>
      </c>
      <c r="F50" s="10">
        <f t="shared" si="0"/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31">
        <v>0</v>
      </c>
      <c r="V50" s="31">
        <v>0</v>
      </c>
      <c r="W50" s="31">
        <v>0</v>
      </c>
      <c r="X50" s="31">
        <v>0</v>
      </c>
      <c r="Y50" s="279">
        <f t="shared" si="1"/>
        <v>0</v>
      </c>
      <c r="Z50" s="297" t="str">
        <f t="shared" si="2"/>
        <v/>
      </c>
      <c r="AA50" s="297" t="str">
        <f>IF(C50&lt;'ÇËSHTJE PENALE'!H50,"Kujdes","")</f>
        <v/>
      </c>
      <c r="AB50" s="297" t="str">
        <f t="shared" si="3"/>
        <v/>
      </c>
      <c r="AC50" s="297" t="str">
        <f>IF('ÇËSHTJE PENALE'!H50=0,IF(C50&gt;0,"Kujdes",""),"")</f>
        <v/>
      </c>
      <c r="AD50" s="297" t="str">
        <f>IF(D50&lt;'ÇËSHTJE PENALE'!I50,"Kujdes","")</f>
        <v/>
      </c>
      <c r="AE50" s="297" t="str">
        <f>IF(E50&lt;'ÇËSHTJE PENALE'!J50,"Kujdes","")</f>
        <v/>
      </c>
    </row>
    <row r="51" spans="2:31" ht="18.75" x14ac:dyDescent="0.3">
      <c r="B51" s="5" t="s">
        <v>46</v>
      </c>
      <c r="C51" s="30">
        <v>0</v>
      </c>
      <c r="D51" s="30">
        <v>0</v>
      </c>
      <c r="E51" s="30">
        <v>0</v>
      </c>
      <c r="F51" s="10">
        <f t="shared" si="0"/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279">
        <f t="shared" si="1"/>
        <v>0</v>
      </c>
      <c r="Z51" s="297" t="str">
        <f t="shared" si="2"/>
        <v/>
      </c>
      <c r="AA51" s="297" t="str">
        <f>IF(C51&lt;'ÇËSHTJE PENALE'!H51,"Kujdes","")</f>
        <v/>
      </c>
      <c r="AB51" s="297" t="str">
        <f t="shared" si="3"/>
        <v/>
      </c>
      <c r="AC51" s="297" t="str">
        <f>IF('ÇËSHTJE PENALE'!H51=0,IF(C51&gt;0,"Kujdes",""),"")</f>
        <v/>
      </c>
      <c r="AD51" s="297" t="str">
        <f>IF(D51&lt;'ÇËSHTJE PENALE'!I51,"Kujdes","")</f>
        <v/>
      </c>
      <c r="AE51" s="297" t="str">
        <f>IF(E51&lt;'ÇËSHTJE PENALE'!J51,"Kujdes","")</f>
        <v/>
      </c>
    </row>
    <row r="52" spans="2:31" ht="18.75" x14ac:dyDescent="0.3">
      <c r="B52" s="5" t="s">
        <v>47</v>
      </c>
      <c r="C52" s="30">
        <v>0</v>
      </c>
      <c r="D52" s="30">
        <v>0</v>
      </c>
      <c r="E52" s="30">
        <v>0</v>
      </c>
      <c r="F52" s="10">
        <f t="shared" si="0"/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279">
        <f t="shared" si="1"/>
        <v>0</v>
      </c>
      <c r="Z52" s="297" t="str">
        <f t="shared" si="2"/>
        <v/>
      </c>
      <c r="AA52" s="297" t="str">
        <f>IF(C52&lt;'ÇËSHTJE PENALE'!H52,"Kujdes","")</f>
        <v/>
      </c>
      <c r="AB52" s="297" t="str">
        <f t="shared" si="3"/>
        <v/>
      </c>
      <c r="AC52" s="297" t="str">
        <f>IF('ÇËSHTJE PENALE'!H52=0,IF(C52&gt;0,"Kujdes",""),"")</f>
        <v/>
      </c>
      <c r="AD52" s="297" t="str">
        <f>IF(D52&lt;'ÇËSHTJE PENALE'!I52,"Kujdes","")</f>
        <v/>
      </c>
      <c r="AE52" s="297" t="str">
        <f>IF(E52&lt;'ÇËSHTJE PENALE'!J52,"Kujdes","")</f>
        <v/>
      </c>
    </row>
    <row r="53" spans="2:31" ht="18.75" x14ac:dyDescent="0.3">
      <c r="B53" s="5" t="s">
        <v>326</v>
      </c>
      <c r="C53" s="30">
        <v>0</v>
      </c>
      <c r="D53" s="30">
        <v>0</v>
      </c>
      <c r="E53" s="30">
        <v>0</v>
      </c>
      <c r="F53" s="10">
        <f t="shared" si="0"/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0</v>
      </c>
      <c r="X53" s="31">
        <v>0</v>
      </c>
      <c r="Y53" s="279">
        <f t="shared" si="1"/>
        <v>0</v>
      </c>
      <c r="Z53" s="297" t="str">
        <f t="shared" si="2"/>
        <v/>
      </c>
      <c r="AA53" s="297" t="str">
        <f>IF(C53&lt;'ÇËSHTJE PENALE'!H53,"Kujdes","")</f>
        <v/>
      </c>
      <c r="AB53" s="297" t="str">
        <f t="shared" si="3"/>
        <v/>
      </c>
      <c r="AC53" s="297" t="str">
        <f>IF('ÇËSHTJE PENALE'!H53=0,IF(C53&gt;0,"Kujdes",""),"")</f>
        <v/>
      </c>
      <c r="AD53" s="297" t="str">
        <f>IF(D53&lt;'ÇËSHTJE PENALE'!I53,"Kujdes","")</f>
        <v/>
      </c>
      <c r="AE53" s="297" t="str">
        <f>IF(E53&lt;'ÇËSHTJE PENALE'!J53,"Kujdes","")</f>
        <v/>
      </c>
    </row>
    <row r="54" spans="2:31" ht="18.75" x14ac:dyDescent="0.3">
      <c r="B54" s="5" t="s">
        <v>327</v>
      </c>
      <c r="C54" s="30">
        <v>0</v>
      </c>
      <c r="D54" s="30">
        <v>0</v>
      </c>
      <c r="E54" s="30">
        <v>0</v>
      </c>
      <c r="F54" s="10">
        <f t="shared" si="0"/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279">
        <f t="shared" si="1"/>
        <v>0</v>
      </c>
      <c r="Z54" s="297" t="str">
        <f t="shared" si="2"/>
        <v/>
      </c>
      <c r="AA54" s="297" t="str">
        <f>IF(C54&lt;'ÇËSHTJE PENALE'!H54,"Kujdes","")</f>
        <v/>
      </c>
      <c r="AB54" s="297" t="str">
        <f t="shared" si="3"/>
        <v/>
      </c>
      <c r="AC54" s="297" t="str">
        <f>IF('ÇËSHTJE PENALE'!H54=0,IF(C54&gt;0,"Kujdes",""),"")</f>
        <v/>
      </c>
      <c r="AD54" s="297" t="str">
        <f>IF(D54&lt;'ÇËSHTJE PENALE'!I54,"Kujdes","")</f>
        <v/>
      </c>
      <c r="AE54" s="297" t="str">
        <f>IF(E54&lt;'ÇËSHTJE PENALE'!J54,"Kujdes","")</f>
        <v/>
      </c>
    </row>
    <row r="55" spans="2:31" ht="18.75" x14ac:dyDescent="0.3">
      <c r="B55" s="5">
        <v>111</v>
      </c>
      <c r="C55" s="30">
        <v>0</v>
      </c>
      <c r="D55" s="30">
        <v>0</v>
      </c>
      <c r="E55" s="30">
        <v>0</v>
      </c>
      <c r="F55" s="10">
        <f t="shared" si="0"/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279">
        <f t="shared" si="1"/>
        <v>0</v>
      </c>
      <c r="Z55" s="297" t="str">
        <f t="shared" si="2"/>
        <v/>
      </c>
      <c r="AA55" s="297" t="str">
        <f>IF(C55&lt;'ÇËSHTJE PENALE'!H55,"Kujdes","")</f>
        <v/>
      </c>
      <c r="AB55" s="297" t="str">
        <f t="shared" si="3"/>
        <v/>
      </c>
      <c r="AC55" s="297" t="str">
        <f>IF('ÇËSHTJE PENALE'!H55=0,IF(C55&gt;0,"Kujdes",""),"")</f>
        <v/>
      </c>
      <c r="AD55" s="297" t="str">
        <f>IF(D55&lt;'ÇËSHTJE PENALE'!I55,"Kujdes","")</f>
        <v/>
      </c>
      <c r="AE55" s="297" t="str">
        <f>IF(E55&lt;'ÇËSHTJE PENALE'!J55,"Kujdes","")</f>
        <v/>
      </c>
    </row>
    <row r="56" spans="2:31" ht="18.75" x14ac:dyDescent="0.3">
      <c r="B56" s="5">
        <v>113</v>
      </c>
      <c r="C56" s="30">
        <v>0</v>
      </c>
      <c r="D56" s="30">
        <v>0</v>
      </c>
      <c r="E56" s="30">
        <v>0</v>
      </c>
      <c r="F56" s="10">
        <f t="shared" si="0"/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0</v>
      </c>
      <c r="U56" s="31">
        <v>0</v>
      </c>
      <c r="V56" s="31">
        <v>0</v>
      </c>
      <c r="W56" s="31">
        <v>0</v>
      </c>
      <c r="X56" s="31">
        <v>0</v>
      </c>
      <c r="Y56" s="279">
        <f t="shared" si="1"/>
        <v>0</v>
      </c>
      <c r="Z56" s="297" t="str">
        <f t="shared" si="2"/>
        <v/>
      </c>
      <c r="AA56" s="297" t="str">
        <f>IF(C56&lt;'ÇËSHTJE PENALE'!H56,"Kujdes","")</f>
        <v/>
      </c>
      <c r="AB56" s="297" t="str">
        <f t="shared" si="3"/>
        <v/>
      </c>
      <c r="AC56" s="297" t="str">
        <f>IF('ÇËSHTJE PENALE'!H56=0,IF(C56&gt;0,"Kujdes",""),"")</f>
        <v/>
      </c>
      <c r="AD56" s="297" t="str">
        <f>IF(D56&lt;'ÇËSHTJE PENALE'!I56,"Kujdes","")</f>
        <v/>
      </c>
      <c r="AE56" s="297" t="str">
        <f>IF(E56&lt;'ÇËSHTJE PENALE'!J56,"Kujdes","")</f>
        <v/>
      </c>
    </row>
    <row r="57" spans="2:31" ht="18.75" x14ac:dyDescent="0.3">
      <c r="B57" s="5">
        <v>114</v>
      </c>
      <c r="C57" s="30">
        <v>2</v>
      </c>
      <c r="D57" s="30">
        <v>0</v>
      </c>
      <c r="E57" s="30">
        <v>0</v>
      </c>
      <c r="F57" s="10">
        <f t="shared" si="0"/>
        <v>2</v>
      </c>
      <c r="G57" s="30">
        <v>0</v>
      </c>
      <c r="H57" s="30">
        <v>0</v>
      </c>
      <c r="I57" s="30">
        <v>0</v>
      </c>
      <c r="J57" s="30">
        <v>0</v>
      </c>
      <c r="K57" s="30">
        <v>2</v>
      </c>
      <c r="L57" s="31">
        <v>0</v>
      </c>
      <c r="M57" s="31">
        <v>1</v>
      </c>
      <c r="N57" s="31">
        <v>1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279">
        <f t="shared" si="1"/>
        <v>2</v>
      </c>
      <c r="Z57" s="297" t="str">
        <f t="shared" si="2"/>
        <v/>
      </c>
      <c r="AA57" s="297" t="str">
        <f>IF(C57&lt;'ÇËSHTJE PENALE'!H57,"Kujdes","")</f>
        <v/>
      </c>
      <c r="AB57" s="297" t="str">
        <f t="shared" si="3"/>
        <v/>
      </c>
      <c r="AC57" s="297" t="str">
        <f>IF('ÇËSHTJE PENALE'!H57=0,IF(C57&gt;0,"Kujdes",""),"")</f>
        <v/>
      </c>
      <c r="AD57" s="297" t="str">
        <f>IF(D57&lt;'ÇËSHTJE PENALE'!I57,"Kujdes","")</f>
        <v/>
      </c>
      <c r="AE57" s="297" t="str">
        <f>IF(E57&lt;'ÇËSHTJE PENALE'!J57,"Kujdes","")</f>
        <v/>
      </c>
    </row>
    <row r="58" spans="2:31" ht="18.75" x14ac:dyDescent="0.3">
      <c r="B58" s="5">
        <v>115</v>
      </c>
      <c r="C58" s="30">
        <v>0</v>
      </c>
      <c r="D58" s="30">
        <v>0</v>
      </c>
      <c r="E58" s="30">
        <v>0</v>
      </c>
      <c r="F58" s="10">
        <f t="shared" si="0"/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279">
        <f t="shared" si="1"/>
        <v>0</v>
      </c>
      <c r="Z58" s="297" t="str">
        <f t="shared" si="2"/>
        <v/>
      </c>
      <c r="AA58" s="297" t="str">
        <f>IF(C58&lt;'ÇËSHTJE PENALE'!H58,"Kujdes","")</f>
        <v/>
      </c>
      <c r="AB58" s="297" t="str">
        <f t="shared" si="3"/>
        <v/>
      </c>
      <c r="AC58" s="297" t="str">
        <f>IF('ÇËSHTJE PENALE'!H58=0,IF(C58&gt;0,"Kujdes",""),"")</f>
        <v/>
      </c>
      <c r="AD58" s="297" t="str">
        <f>IF(D58&lt;'ÇËSHTJE PENALE'!I58,"Kujdes","")</f>
        <v/>
      </c>
      <c r="AE58" s="297" t="str">
        <f>IF(E58&lt;'ÇËSHTJE PENALE'!J58,"Kujdes","")</f>
        <v/>
      </c>
    </row>
    <row r="59" spans="2:31" ht="18.75" x14ac:dyDescent="0.3">
      <c r="B59" s="5" t="s">
        <v>341</v>
      </c>
      <c r="C59" s="30">
        <v>0</v>
      </c>
      <c r="D59" s="30">
        <v>0</v>
      </c>
      <c r="E59" s="30">
        <v>0</v>
      </c>
      <c r="F59" s="10">
        <f t="shared" si="0"/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279">
        <f t="shared" si="1"/>
        <v>0</v>
      </c>
      <c r="Z59" s="297" t="str">
        <f t="shared" si="2"/>
        <v/>
      </c>
      <c r="AA59" s="297" t="str">
        <f>IF(C59&lt;'ÇËSHTJE PENALE'!H59,"Kujdes","")</f>
        <v/>
      </c>
      <c r="AB59" s="297" t="str">
        <f t="shared" si="3"/>
        <v/>
      </c>
      <c r="AC59" s="297" t="str">
        <f>IF('ÇËSHTJE PENALE'!H59=0,IF(C59&gt;0,"Kujdes",""),"")</f>
        <v/>
      </c>
      <c r="AD59" s="297" t="str">
        <f>IF(D59&lt;'ÇËSHTJE PENALE'!I59,"Kujdes","")</f>
        <v/>
      </c>
      <c r="AE59" s="297" t="str">
        <f>IF(E59&lt;'ÇËSHTJE PENALE'!J59,"Kujdes","")</f>
        <v/>
      </c>
    </row>
    <row r="60" spans="2:31" ht="18.75" x14ac:dyDescent="0.3">
      <c r="B60" s="5">
        <v>118</v>
      </c>
      <c r="C60" s="30">
        <v>0</v>
      </c>
      <c r="D60" s="30">
        <v>0</v>
      </c>
      <c r="E60" s="30">
        <v>0</v>
      </c>
      <c r="F60" s="10">
        <f t="shared" si="0"/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279">
        <f t="shared" si="1"/>
        <v>0</v>
      </c>
      <c r="Z60" s="297" t="str">
        <f t="shared" si="2"/>
        <v/>
      </c>
      <c r="AA60" s="297" t="str">
        <f>IF(C60&lt;'ÇËSHTJE PENALE'!H60,"Kujdes","")</f>
        <v/>
      </c>
      <c r="AB60" s="297" t="str">
        <f t="shared" si="3"/>
        <v/>
      </c>
      <c r="AC60" s="297" t="str">
        <f>IF('ÇËSHTJE PENALE'!H60=0,IF(C60&gt;0,"Kujdes",""),"")</f>
        <v/>
      </c>
      <c r="AD60" s="297" t="str">
        <f>IF(D60&lt;'ÇËSHTJE PENALE'!I60,"Kujdes","")</f>
        <v/>
      </c>
      <c r="AE60" s="297" t="str">
        <f>IF(E60&lt;'ÇËSHTJE PENALE'!J60,"Kujdes","")</f>
        <v/>
      </c>
    </row>
    <row r="61" spans="2:31" ht="18.75" x14ac:dyDescent="0.3">
      <c r="B61" s="5" t="s">
        <v>342</v>
      </c>
      <c r="C61" s="30">
        <v>5</v>
      </c>
      <c r="D61" s="30">
        <v>0</v>
      </c>
      <c r="E61" s="30">
        <v>0</v>
      </c>
      <c r="F61" s="10">
        <f t="shared" si="0"/>
        <v>5</v>
      </c>
      <c r="G61" s="30">
        <v>0</v>
      </c>
      <c r="H61" s="30">
        <v>0</v>
      </c>
      <c r="I61" s="30">
        <v>0</v>
      </c>
      <c r="J61" s="30">
        <v>0</v>
      </c>
      <c r="K61" s="30">
        <v>5</v>
      </c>
      <c r="L61" s="31">
        <v>0</v>
      </c>
      <c r="M61" s="31">
        <v>2</v>
      </c>
      <c r="N61" s="31">
        <v>0</v>
      </c>
      <c r="O61" s="31">
        <v>0</v>
      </c>
      <c r="P61" s="31">
        <v>2</v>
      </c>
      <c r="Q61" s="31">
        <v>0</v>
      </c>
      <c r="R61" s="31">
        <v>1</v>
      </c>
      <c r="S61" s="31">
        <v>0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279">
        <f t="shared" si="1"/>
        <v>5</v>
      </c>
      <c r="Z61" s="297" t="str">
        <f t="shared" si="2"/>
        <v/>
      </c>
      <c r="AA61" s="297" t="str">
        <f>IF(C61&lt;'ÇËSHTJE PENALE'!H61,"Kujdes","")</f>
        <v/>
      </c>
      <c r="AB61" s="297" t="str">
        <f t="shared" si="3"/>
        <v/>
      </c>
      <c r="AC61" s="297" t="str">
        <f>IF('ÇËSHTJE PENALE'!H61=0,IF(C61&gt;0,"Kujdes",""),"")</f>
        <v/>
      </c>
      <c r="AD61" s="297" t="str">
        <f>IF(D61&lt;'ÇËSHTJE PENALE'!I61,"Kujdes","")</f>
        <v/>
      </c>
      <c r="AE61" s="297" t="str">
        <f>IF(E61&lt;'ÇËSHTJE PENALE'!J61,"Kujdes","")</f>
        <v/>
      </c>
    </row>
    <row r="62" spans="2:31" ht="18.75" x14ac:dyDescent="0.3">
      <c r="B62" s="5">
        <v>124</v>
      </c>
      <c r="C62" s="30">
        <v>2</v>
      </c>
      <c r="D62" s="30">
        <v>0</v>
      </c>
      <c r="E62" s="30">
        <v>0</v>
      </c>
      <c r="F62" s="10">
        <f t="shared" si="0"/>
        <v>2</v>
      </c>
      <c r="G62" s="30">
        <v>1</v>
      </c>
      <c r="H62" s="30">
        <v>0</v>
      </c>
      <c r="I62" s="30">
        <v>0</v>
      </c>
      <c r="J62" s="30">
        <v>0</v>
      </c>
      <c r="K62" s="30">
        <v>2</v>
      </c>
      <c r="L62" s="31">
        <v>1</v>
      </c>
      <c r="M62" s="31">
        <v>1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279">
        <f t="shared" si="1"/>
        <v>2</v>
      </c>
      <c r="Z62" s="297" t="str">
        <f t="shared" si="2"/>
        <v/>
      </c>
      <c r="AA62" s="297" t="str">
        <f>IF(C62&lt;'ÇËSHTJE PENALE'!H62,"Kujdes","")</f>
        <v/>
      </c>
      <c r="AB62" s="297" t="str">
        <f t="shared" si="3"/>
        <v/>
      </c>
      <c r="AC62" s="297" t="str">
        <f>IF('ÇËSHTJE PENALE'!H62=0,IF(C62&gt;0,"Kujdes",""),"")</f>
        <v/>
      </c>
      <c r="AD62" s="297" t="str">
        <f>IF(D62&lt;'ÇËSHTJE PENALE'!I62,"Kujdes","")</f>
        <v/>
      </c>
      <c r="AE62" s="297" t="str">
        <f>IF(E62&lt;'ÇËSHTJE PENALE'!J62,"Kujdes","")</f>
        <v/>
      </c>
    </row>
    <row r="63" spans="2:31" ht="18.75" x14ac:dyDescent="0.3">
      <c r="B63" s="5" t="s">
        <v>48</v>
      </c>
      <c r="C63" s="30">
        <v>0</v>
      </c>
      <c r="D63" s="30">
        <v>0</v>
      </c>
      <c r="E63" s="30">
        <v>0</v>
      </c>
      <c r="F63" s="10">
        <f t="shared" si="0"/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279">
        <f t="shared" si="1"/>
        <v>0</v>
      </c>
      <c r="Z63" s="297" t="str">
        <f t="shared" si="2"/>
        <v/>
      </c>
      <c r="AA63" s="297" t="str">
        <f>IF(C63&lt;'ÇËSHTJE PENALE'!H63,"Kujdes","")</f>
        <v/>
      </c>
      <c r="AB63" s="297" t="str">
        <f t="shared" si="3"/>
        <v/>
      </c>
      <c r="AC63" s="297" t="str">
        <f>IF('ÇËSHTJE PENALE'!H63=0,IF(C63&gt;0,"Kujdes",""),"")</f>
        <v/>
      </c>
      <c r="AD63" s="297" t="str">
        <f>IF(D63&lt;'ÇËSHTJE PENALE'!I63,"Kujdes","")</f>
        <v/>
      </c>
      <c r="AE63" s="297" t="str">
        <f>IF(E63&lt;'ÇËSHTJE PENALE'!J63,"Kujdes","")</f>
        <v/>
      </c>
    </row>
    <row r="64" spans="2:31" ht="18.75" x14ac:dyDescent="0.3">
      <c r="B64" s="5" t="s">
        <v>337</v>
      </c>
      <c r="C64" s="30">
        <v>0</v>
      </c>
      <c r="D64" s="30">
        <v>0</v>
      </c>
      <c r="E64" s="30">
        <v>0</v>
      </c>
      <c r="F64" s="10">
        <f t="shared" si="0"/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279">
        <f t="shared" si="1"/>
        <v>0</v>
      </c>
      <c r="Z64" s="297" t="str">
        <f t="shared" si="2"/>
        <v/>
      </c>
      <c r="AA64" s="297" t="str">
        <f>IF(C64&lt;'ÇËSHTJE PENALE'!H64,"Kujdes","")</f>
        <v/>
      </c>
      <c r="AB64" s="297" t="str">
        <f t="shared" si="3"/>
        <v/>
      </c>
      <c r="AC64" s="297" t="str">
        <f>IF('ÇËSHTJE PENALE'!H64=0,IF(C64&gt;0,"Kujdes",""),"")</f>
        <v/>
      </c>
      <c r="AD64" s="297" t="str">
        <f>IF(D64&lt;'ÇËSHTJE PENALE'!I64,"Kujdes","")</f>
        <v/>
      </c>
      <c r="AE64" s="297" t="str">
        <f>IF(E64&lt;'ÇËSHTJE PENALE'!J64,"Kujdes","")</f>
        <v/>
      </c>
    </row>
    <row r="65" spans="2:31" ht="18.75" x14ac:dyDescent="0.3">
      <c r="B65" s="5" t="s">
        <v>49</v>
      </c>
      <c r="C65" s="30">
        <v>0</v>
      </c>
      <c r="D65" s="30">
        <v>0</v>
      </c>
      <c r="E65" s="30">
        <v>0</v>
      </c>
      <c r="F65" s="10">
        <f t="shared" si="0"/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>
        <v>0</v>
      </c>
      <c r="X65" s="31">
        <v>0</v>
      </c>
      <c r="Y65" s="279">
        <f t="shared" si="1"/>
        <v>0</v>
      </c>
      <c r="Z65" s="297" t="str">
        <f t="shared" si="2"/>
        <v/>
      </c>
      <c r="AA65" s="297" t="str">
        <f>IF(C65&lt;'ÇËSHTJE PENALE'!H65,"Kujdes","")</f>
        <v/>
      </c>
      <c r="AB65" s="297" t="str">
        <f t="shared" si="3"/>
        <v/>
      </c>
      <c r="AC65" s="297" t="str">
        <f>IF('ÇËSHTJE PENALE'!H65=0,IF(C65&gt;0,"Kujdes",""),"")</f>
        <v/>
      </c>
      <c r="AD65" s="297" t="str">
        <f>IF(D65&lt;'ÇËSHTJE PENALE'!I65,"Kujdes","")</f>
        <v/>
      </c>
      <c r="AE65" s="297" t="str">
        <f>IF(E65&lt;'ÇËSHTJE PENALE'!J65,"Kujdes","")</f>
        <v/>
      </c>
    </row>
    <row r="66" spans="2:31" ht="18.75" x14ac:dyDescent="0.3">
      <c r="B66" s="5" t="s">
        <v>343</v>
      </c>
      <c r="C66" s="30">
        <v>0</v>
      </c>
      <c r="D66" s="30">
        <v>0</v>
      </c>
      <c r="E66" s="30">
        <v>0</v>
      </c>
      <c r="F66" s="10">
        <f t="shared" si="0"/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279">
        <f t="shared" si="1"/>
        <v>0</v>
      </c>
      <c r="Z66" s="297" t="str">
        <f t="shared" si="2"/>
        <v/>
      </c>
      <c r="AA66" s="297" t="str">
        <f>IF(C66&lt;'ÇËSHTJE PENALE'!H66,"Kujdes","")</f>
        <v/>
      </c>
      <c r="AB66" s="297" t="str">
        <f t="shared" si="3"/>
        <v/>
      </c>
      <c r="AC66" s="297" t="str">
        <f>IF('ÇËSHTJE PENALE'!H66=0,IF(C66&gt;0,"Kujdes",""),"")</f>
        <v/>
      </c>
      <c r="AD66" s="297" t="str">
        <f>IF(D66&lt;'ÇËSHTJE PENALE'!I66,"Kujdes","")</f>
        <v/>
      </c>
      <c r="AE66" s="297" t="str">
        <f>IF(E66&lt;'ÇËSHTJE PENALE'!J66,"Kujdes","")</f>
        <v/>
      </c>
    </row>
    <row r="67" spans="2:31" ht="18.75" x14ac:dyDescent="0.3">
      <c r="B67" s="5">
        <v>129</v>
      </c>
      <c r="C67" s="30">
        <v>0</v>
      </c>
      <c r="D67" s="30">
        <v>0</v>
      </c>
      <c r="E67" s="30">
        <v>0</v>
      </c>
      <c r="F67" s="10">
        <f t="shared" si="0"/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  <c r="V67" s="31">
        <v>0</v>
      </c>
      <c r="W67" s="31">
        <v>0</v>
      </c>
      <c r="X67" s="31">
        <v>0</v>
      </c>
      <c r="Y67" s="279">
        <f t="shared" si="1"/>
        <v>0</v>
      </c>
      <c r="Z67" s="297" t="str">
        <f t="shared" si="2"/>
        <v/>
      </c>
      <c r="AA67" s="297" t="str">
        <f>IF(C67&lt;'ÇËSHTJE PENALE'!H67,"Kujdes","")</f>
        <v/>
      </c>
      <c r="AB67" s="297" t="str">
        <f t="shared" si="3"/>
        <v/>
      </c>
      <c r="AC67" s="297" t="str">
        <f>IF('ÇËSHTJE PENALE'!H67=0,IF(C67&gt;0,"Kujdes",""),"")</f>
        <v/>
      </c>
      <c r="AD67" s="297" t="str">
        <f>IF(D67&lt;'ÇËSHTJE PENALE'!I67,"Kujdes","")</f>
        <v/>
      </c>
      <c r="AE67" s="297" t="str">
        <f>IF(E67&lt;'ÇËSHTJE PENALE'!J67,"Kujdes","")</f>
        <v/>
      </c>
    </row>
    <row r="68" spans="2:31" ht="18.75" x14ac:dyDescent="0.3">
      <c r="B68" s="5" t="s">
        <v>344</v>
      </c>
      <c r="C68" s="30">
        <v>53</v>
      </c>
      <c r="D68" s="30">
        <v>0</v>
      </c>
      <c r="E68" s="30">
        <v>0</v>
      </c>
      <c r="F68" s="10">
        <f t="shared" si="0"/>
        <v>53</v>
      </c>
      <c r="G68" s="30">
        <v>4</v>
      </c>
      <c r="H68" s="30">
        <v>0</v>
      </c>
      <c r="I68" s="30">
        <v>0</v>
      </c>
      <c r="J68" s="30">
        <v>0</v>
      </c>
      <c r="K68" s="30">
        <v>53</v>
      </c>
      <c r="L68" s="31">
        <v>0</v>
      </c>
      <c r="M68" s="31">
        <v>20</v>
      </c>
      <c r="N68" s="31">
        <v>0</v>
      </c>
      <c r="O68" s="31">
        <v>0</v>
      </c>
      <c r="P68" s="31">
        <v>30</v>
      </c>
      <c r="Q68" s="31">
        <v>0</v>
      </c>
      <c r="R68" s="31">
        <v>3</v>
      </c>
      <c r="S68" s="31">
        <v>0</v>
      </c>
      <c r="T68" s="31">
        <v>0</v>
      </c>
      <c r="U68" s="31">
        <v>0</v>
      </c>
      <c r="V68" s="31">
        <v>0</v>
      </c>
      <c r="W68" s="31">
        <v>0</v>
      </c>
      <c r="X68" s="31">
        <v>0</v>
      </c>
      <c r="Y68" s="279">
        <f t="shared" si="1"/>
        <v>53</v>
      </c>
      <c r="Z68" s="297" t="str">
        <f t="shared" si="2"/>
        <v/>
      </c>
      <c r="AA68" s="297" t="str">
        <f>IF(C68&lt;'ÇËSHTJE PENALE'!H68,"Kujdes","")</f>
        <v/>
      </c>
      <c r="AB68" s="297" t="str">
        <f t="shared" si="3"/>
        <v/>
      </c>
      <c r="AC68" s="297" t="str">
        <f>IF('ÇËSHTJE PENALE'!H68=0,IF(C68&gt;0,"Kujdes",""),"")</f>
        <v/>
      </c>
      <c r="AD68" s="297" t="str">
        <f>IF(D68&lt;'ÇËSHTJE PENALE'!I68,"Kujdes","")</f>
        <v/>
      </c>
      <c r="AE68" s="297" t="str">
        <f>IF(E68&lt;'ÇËSHTJE PENALE'!J68,"Kujdes","")</f>
        <v/>
      </c>
    </row>
    <row r="69" spans="2:31" ht="18.75" x14ac:dyDescent="0.3">
      <c r="B69" s="5">
        <v>131</v>
      </c>
      <c r="C69" s="30">
        <v>0</v>
      </c>
      <c r="D69" s="30">
        <v>0</v>
      </c>
      <c r="E69" s="30">
        <v>0</v>
      </c>
      <c r="F69" s="10">
        <f t="shared" si="0"/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279">
        <f t="shared" si="1"/>
        <v>0</v>
      </c>
      <c r="Z69" s="297" t="str">
        <f t="shared" si="2"/>
        <v/>
      </c>
      <c r="AA69" s="297" t="str">
        <f>IF(C69&lt;'ÇËSHTJE PENALE'!H69,"Kujdes","")</f>
        <v/>
      </c>
      <c r="AB69" s="297" t="str">
        <f t="shared" si="3"/>
        <v/>
      </c>
      <c r="AC69" s="297" t="str">
        <f>IF('ÇËSHTJE PENALE'!H69=0,IF(C69&gt;0,"Kujdes",""),"")</f>
        <v/>
      </c>
      <c r="AD69" s="297" t="str">
        <f>IF(D69&lt;'ÇËSHTJE PENALE'!I69,"Kujdes","")</f>
        <v/>
      </c>
      <c r="AE69" s="297" t="str">
        <f>IF(E69&lt;'ÇËSHTJE PENALE'!J69,"Kujdes","")</f>
        <v/>
      </c>
    </row>
    <row r="70" spans="2:31" ht="18.75" x14ac:dyDescent="0.3">
      <c r="B70" s="5">
        <v>132</v>
      </c>
      <c r="C70" s="30">
        <v>0</v>
      </c>
      <c r="D70" s="30">
        <v>0</v>
      </c>
      <c r="E70" s="30">
        <v>0</v>
      </c>
      <c r="F70" s="10">
        <f t="shared" si="0"/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279">
        <f t="shared" si="1"/>
        <v>0</v>
      </c>
      <c r="Z70" s="297" t="str">
        <f t="shared" si="2"/>
        <v/>
      </c>
      <c r="AA70" s="297" t="str">
        <f>IF(C70&lt;'ÇËSHTJE PENALE'!H70,"Kujdes","")</f>
        <v/>
      </c>
      <c r="AB70" s="297" t="str">
        <f t="shared" si="3"/>
        <v/>
      </c>
      <c r="AC70" s="297" t="str">
        <f>IF('ÇËSHTJE PENALE'!H70=0,IF(C70&gt;0,"Kujdes",""),"")</f>
        <v/>
      </c>
      <c r="AD70" s="297" t="str">
        <f>IF(D70&lt;'ÇËSHTJE PENALE'!I70,"Kujdes","")</f>
        <v/>
      </c>
      <c r="AE70" s="297" t="str">
        <f>IF(E70&lt;'ÇËSHTJE PENALE'!J70,"Kujdes","")</f>
        <v/>
      </c>
    </row>
    <row r="71" spans="2:31" ht="18.75" x14ac:dyDescent="0.3">
      <c r="B71" s="5">
        <v>134</v>
      </c>
      <c r="C71" s="30">
        <v>61</v>
      </c>
      <c r="D71" s="30">
        <v>0</v>
      </c>
      <c r="E71" s="30">
        <v>1</v>
      </c>
      <c r="F71" s="10">
        <f t="shared" ref="F71:F134" si="4">SUM(C71:E71)</f>
        <v>62</v>
      </c>
      <c r="G71" s="30">
        <v>1</v>
      </c>
      <c r="H71" s="30">
        <v>0</v>
      </c>
      <c r="I71" s="30">
        <v>0</v>
      </c>
      <c r="J71" s="30">
        <v>0</v>
      </c>
      <c r="K71" s="30">
        <v>61</v>
      </c>
      <c r="L71" s="31">
        <v>3</v>
      </c>
      <c r="M71" s="31">
        <v>41</v>
      </c>
      <c r="N71" s="31">
        <v>2</v>
      </c>
      <c r="O71" s="31">
        <v>0</v>
      </c>
      <c r="P71" s="31">
        <v>14</v>
      </c>
      <c r="Q71" s="31">
        <v>0</v>
      </c>
      <c r="R71" s="31">
        <v>1</v>
      </c>
      <c r="S71" s="31">
        <v>0</v>
      </c>
      <c r="T71" s="31">
        <v>0</v>
      </c>
      <c r="U71" s="31">
        <v>0</v>
      </c>
      <c r="V71" s="31">
        <v>0</v>
      </c>
      <c r="W71" s="31">
        <v>0</v>
      </c>
      <c r="X71" s="31">
        <v>0</v>
      </c>
      <c r="Y71" s="279">
        <f t="shared" ref="Y71:Y134" si="5">SUM(L71:X71)</f>
        <v>61</v>
      </c>
      <c r="Z71" s="297" t="str">
        <f t="shared" ref="Z71:Z134" si="6">IF(C71=L71+M71+N71+O71+P71+Q71+R71+S71+T71+U71+V71+W71+X71,"","Kujdes")</f>
        <v/>
      </c>
      <c r="AA71" s="297" t="str">
        <f>IF(C71&lt;'ÇËSHTJE PENALE'!H71,"Kujdes","")</f>
        <v/>
      </c>
      <c r="AB71" s="297" t="str">
        <f t="shared" ref="AB71:AB110" si="7">IF(C71=J71+K71,"","Kujdes")</f>
        <v/>
      </c>
      <c r="AC71" s="297" t="str">
        <f>IF('ÇËSHTJE PENALE'!H71=0,IF(C71&gt;0,"Kujdes",""),"")</f>
        <v/>
      </c>
      <c r="AD71" s="297" t="str">
        <f>IF(D71&lt;'ÇËSHTJE PENALE'!I71,"Kujdes","")</f>
        <v/>
      </c>
      <c r="AE71" s="297" t="str">
        <f>IF(E71&lt;'ÇËSHTJE PENALE'!J71,"Kujdes","")</f>
        <v/>
      </c>
    </row>
    <row r="72" spans="2:31" ht="18.75" x14ac:dyDescent="0.3">
      <c r="B72" s="5">
        <v>135</v>
      </c>
      <c r="C72" s="30">
        <v>0</v>
      </c>
      <c r="D72" s="30">
        <v>0</v>
      </c>
      <c r="E72" s="30">
        <v>0</v>
      </c>
      <c r="F72" s="10">
        <f t="shared" si="4"/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279">
        <f t="shared" si="5"/>
        <v>0</v>
      </c>
      <c r="Z72" s="297" t="str">
        <f t="shared" si="6"/>
        <v/>
      </c>
      <c r="AA72" s="297" t="str">
        <f>IF(C72&lt;'ÇËSHTJE PENALE'!H72,"Kujdes","")</f>
        <v/>
      </c>
      <c r="AB72" s="297" t="str">
        <f t="shared" si="7"/>
        <v/>
      </c>
      <c r="AC72" s="297" t="str">
        <f>IF('ÇËSHTJE PENALE'!H72=0,IF(C72&gt;0,"Kujdes",""),"")</f>
        <v/>
      </c>
      <c r="AD72" s="297" t="str">
        <f>IF(D72&lt;'ÇËSHTJE PENALE'!I72,"Kujdes","")</f>
        <v/>
      </c>
      <c r="AE72" s="297" t="str">
        <f>IF(E72&lt;'ÇËSHTJE PENALE'!J72,"Kujdes","")</f>
        <v/>
      </c>
    </row>
    <row r="73" spans="2:31" ht="18.75" x14ac:dyDescent="0.3">
      <c r="B73" s="5">
        <v>136</v>
      </c>
      <c r="C73" s="30">
        <v>0</v>
      </c>
      <c r="D73" s="30">
        <v>0</v>
      </c>
      <c r="E73" s="30">
        <v>0</v>
      </c>
      <c r="F73" s="10">
        <f t="shared" si="4"/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279">
        <f t="shared" si="5"/>
        <v>0</v>
      </c>
      <c r="Z73" s="297" t="str">
        <f t="shared" si="6"/>
        <v/>
      </c>
      <c r="AA73" s="297" t="str">
        <f>IF(C73&lt;'ÇËSHTJE PENALE'!H73,"Kujdes","")</f>
        <v/>
      </c>
      <c r="AB73" s="297" t="str">
        <f t="shared" si="7"/>
        <v/>
      </c>
      <c r="AC73" s="297" t="str">
        <f>IF('ÇËSHTJE PENALE'!H73=0,IF(C73&gt;0,"Kujdes",""),"")</f>
        <v/>
      </c>
      <c r="AD73" s="297" t="str">
        <f>IF(D73&lt;'ÇËSHTJE PENALE'!I73,"Kujdes","")</f>
        <v/>
      </c>
      <c r="AE73" s="297" t="str">
        <f>IF(E73&lt;'ÇËSHTJE PENALE'!J73,"Kujdes","")</f>
        <v/>
      </c>
    </row>
    <row r="74" spans="2:31" ht="18.75" x14ac:dyDescent="0.3">
      <c r="B74" s="5" t="s">
        <v>484</v>
      </c>
      <c r="C74" s="30">
        <v>0</v>
      </c>
      <c r="D74" s="30">
        <v>0</v>
      </c>
      <c r="E74" s="30">
        <v>0</v>
      </c>
      <c r="F74" s="10">
        <f t="shared" si="4"/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0</v>
      </c>
      <c r="U74" s="31">
        <v>0</v>
      </c>
      <c r="V74" s="31">
        <v>0</v>
      </c>
      <c r="W74" s="31">
        <v>0</v>
      </c>
      <c r="X74" s="31">
        <v>0</v>
      </c>
      <c r="Y74" s="279">
        <f t="shared" si="5"/>
        <v>0</v>
      </c>
      <c r="Z74" s="297" t="str">
        <f t="shared" si="6"/>
        <v/>
      </c>
      <c r="AA74" s="297" t="str">
        <f>IF(C74&lt;'ÇËSHTJE PENALE'!H74,"Kujdes","")</f>
        <v/>
      </c>
      <c r="AB74" s="297" t="str">
        <f t="shared" si="7"/>
        <v/>
      </c>
      <c r="AC74" s="297" t="str">
        <f>IF('ÇËSHTJE PENALE'!H74=0,IF(C74&gt;0,"Kujdes",""),"")</f>
        <v/>
      </c>
      <c r="AD74" s="297" t="str">
        <f>IF(D74&lt;'ÇËSHTJE PENALE'!I74,"Kujdes","")</f>
        <v/>
      </c>
      <c r="AE74" s="297" t="str">
        <f>IF(E74&lt;'ÇËSHTJE PENALE'!J74,"Kujdes","")</f>
        <v/>
      </c>
    </row>
    <row r="75" spans="2:31" ht="18.75" x14ac:dyDescent="0.3">
      <c r="B75" s="5" t="s">
        <v>328</v>
      </c>
      <c r="C75" s="30">
        <v>0</v>
      </c>
      <c r="D75" s="30">
        <v>0</v>
      </c>
      <c r="E75" s="30">
        <v>0</v>
      </c>
      <c r="F75" s="10">
        <f t="shared" si="4"/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>
        <v>0</v>
      </c>
      <c r="T75" s="31">
        <v>0</v>
      </c>
      <c r="U75" s="31">
        <v>0</v>
      </c>
      <c r="V75" s="31">
        <v>0</v>
      </c>
      <c r="W75" s="31">
        <v>0</v>
      </c>
      <c r="X75" s="31">
        <v>0</v>
      </c>
      <c r="Y75" s="279">
        <f t="shared" si="5"/>
        <v>0</v>
      </c>
      <c r="Z75" s="297" t="str">
        <f t="shared" si="6"/>
        <v/>
      </c>
      <c r="AA75" s="297" t="str">
        <f>IF(C75&lt;'ÇËSHTJE PENALE'!H75,"Kujdes","")</f>
        <v/>
      </c>
      <c r="AB75" s="297" t="str">
        <f t="shared" si="7"/>
        <v/>
      </c>
      <c r="AC75" s="297" t="str">
        <f>IF('ÇËSHTJE PENALE'!H75=0,IF(C75&gt;0,"Kujdes",""),"")</f>
        <v/>
      </c>
      <c r="AD75" s="297" t="str">
        <f>IF(D75&lt;'ÇËSHTJE PENALE'!I75,"Kujdes","")</f>
        <v/>
      </c>
      <c r="AE75" s="297" t="str">
        <f>IF(E75&lt;'ÇËSHTJE PENALE'!J75,"Kujdes","")</f>
        <v/>
      </c>
    </row>
    <row r="76" spans="2:31" ht="18.75" x14ac:dyDescent="0.3">
      <c r="B76" s="5">
        <v>138</v>
      </c>
      <c r="C76" s="30">
        <v>0</v>
      </c>
      <c r="D76" s="30">
        <v>0</v>
      </c>
      <c r="E76" s="30">
        <v>0</v>
      </c>
      <c r="F76" s="10">
        <f t="shared" si="4"/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279">
        <f t="shared" si="5"/>
        <v>0</v>
      </c>
      <c r="Z76" s="297" t="str">
        <f t="shared" si="6"/>
        <v/>
      </c>
      <c r="AA76" s="297" t="str">
        <f>IF(C76&lt;'ÇËSHTJE PENALE'!H76,"Kujdes","")</f>
        <v/>
      </c>
      <c r="AB76" s="297" t="str">
        <f t="shared" si="7"/>
        <v/>
      </c>
      <c r="AC76" s="297" t="str">
        <f>IF('ÇËSHTJE PENALE'!H76=0,IF(C76&gt;0,"Kujdes",""),"")</f>
        <v/>
      </c>
      <c r="AD76" s="297" t="str">
        <f>IF(D76&lt;'ÇËSHTJE PENALE'!I76,"Kujdes","")</f>
        <v/>
      </c>
      <c r="AE76" s="297" t="str">
        <f>IF(E76&lt;'ÇËSHTJE PENALE'!J76,"Kujdes","")</f>
        <v/>
      </c>
    </row>
    <row r="77" spans="2:31" ht="18.75" x14ac:dyDescent="0.3">
      <c r="B77" s="5" t="s">
        <v>50</v>
      </c>
      <c r="C77" s="30">
        <v>0</v>
      </c>
      <c r="D77" s="30">
        <v>0</v>
      </c>
      <c r="E77" s="30">
        <v>0</v>
      </c>
      <c r="F77" s="10">
        <f t="shared" si="4"/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279">
        <f t="shared" si="5"/>
        <v>0</v>
      </c>
      <c r="Z77" s="297" t="str">
        <f t="shared" si="6"/>
        <v/>
      </c>
      <c r="AA77" s="297" t="str">
        <f>IF(C77&lt;'ÇËSHTJE PENALE'!H77,"Kujdes","")</f>
        <v/>
      </c>
      <c r="AB77" s="297" t="str">
        <f t="shared" si="7"/>
        <v/>
      </c>
      <c r="AC77" s="297" t="str">
        <f>IF('ÇËSHTJE PENALE'!H77=0,IF(C77&gt;0,"Kujdes",""),"")</f>
        <v/>
      </c>
      <c r="AD77" s="297" t="str">
        <f>IF(D77&lt;'ÇËSHTJE PENALE'!I77,"Kujdes","")</f>
        <v/>
      </c>
      <c r="AE77" s="297" t="str">
        <f>IF(E77&lt;'ÇËSHTJE PENALE'!J77,"Kujdes","")</f>
        <v/>
      </c>
    </row>
    <row r="78" spans="2:31" ht="18.75" x14ac:dyDescent="0.3">
      <c r="B78" s="5">
        <v>139</v>
      </c>
      <c r="C78" s="30">
        <v>0</v>
      </c>
      <c r="D78" s="30">
        <v>0</v>
      </c>
      <c r="E78" s="30">
        <v>0</v>
      </c>
      <c r="F78" s="10">
        <f t="shared" si="4"/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279">
        <f t="shared" si="5"/>
        <v>0</v>
      </c>
      <c r="Z78" s="297" t="str">
        <f t="shared" si="6"/>
        <v/>
      </c>
      <c r="AA78" s="297" t="str">
        <f>IF(C78&lt;'ÇËSHTJE PENALE'!H78,"Kujdes","")</f>
        <v/>
      </c>
      <c r="AB78" s="297" t="str">
        <f t="shared" si="7"/>
        <v/>
      </c>
      <c r="AC78" s="297" t="str">
        <f>IF('ÇËSHTJE PENALE'!H78=0,IF(C78&gt;0,"Kujdes",""),"")</f>
        <v/>
      </c>
      <c r="AD78" s="297" t="str">
        <f>IF(D78&lt;'ÇËSHTJE PENALE'!I78,"Kujdes","")</f>
        <v/>
      </c>
      <c r="AE78" s="297" t="str">
        <f>IF(E78&lt;'ÇËSHTJE PENALE'!J78,"Kujdes","")</f>
        <v/>
      </c>
    </row>
    <row r="79" spans="2:31" ht="18.75" x14ac:dyDescent="0.3">
      <c r="B79" s="5">
        <v>140</v>
      </c>
      <c r="C79" s="30">
        <v>1</v>
      </c>
      <c r="D79" s="30">
        <v>0</v>
      </c>
      <c r="E79" s="30">
        <v>0</v>
      </c>
      <c r="F79" s="10">
        <f t="shared" si="4"/>
        <v>1</v>
      </c>
      <c r="G79" s="30">
        <v>0</v>
      </c>
      <c r="H79" s="30">
        <v>0</v>
      </c>
      <c r="I79" s="30">
        <v>0</v>
      </c>
      <c r="J79" s="30">
        <v>0</v>
      </c>
      <c r="K79" s="30">
        <v>1</v>
      </c>
      <c r="L79" s="31">
        <v>0</v>
      </c>
      <c r="M79" s="31">
        <v>0</v>
      </c>
      <c r="N79" s="31">
        <v>1</v>
      </c>
      <c r="O79" s="31">
        <v>0</v>
      </c>
      <c r="P79" s="31">
        <v>0</v>
      </c>
      <c r="Q79" s="31">
        <v>0</v>
      </c>
      <c r="R79" s="31">
        <v>0</v>
      </c>
      <c r="S79" s="31">
        <v>0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279">
        <f t="shared" si="5"/>
        <v>1</v>
      </c>
      <c r="Z79" s="297" t="str">
        <f t="shared" si="6"/>
        <v/>
      </c>
      <c r="AA79" s="297" t="str">
        <f>IF(C79&lt;'ÇËSHTJE PENALE'!H79,"Kujdes","")</f>
        <v/>
      </c>
      <c r="AB79" s="297" t="str">
        <f t="shared" si="7"/>
        <v/>
      </c>
      <c r="AC79" s="297" t="str">
        <f>IF('ÇËSHTJE PENALE'!H79=0,IF(C79&gt;0,"Kujdes",""),"")</f>
        <v/>
      </c>
      <c r="AD79" s="297" t="str">
        <f>IF(D79&lt;'ÇËSHTJE PENALE'!I79,"Kujdes","")</f>
        <v/>
      </c>
      <c r="AE79" s="297" t="str">
        <f>IF(E79&lt;'ÇËSHTJE PENALE'!J79,"Kujdes","")</f>
        <v/>
      </c>
    </row>
    <row r="80" spans="2:31" ht="18.75" x14ac:dyDescent="0.3">
      <c r="B80" s="5">
        <v>141</v>
      </c>
      <c r="C80" s="30">
        <v>0</v>
      </c>
      <c r="D80" s="30">
        <v>0</v>
      </c>
      <c r="E80" s="30">
        <v>0</v>
      </c>
      <c r="F80" s="10">
        <f t="shared" si="4"/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0</v>
      </c>
      <c r="T80" s="31">
        <v>0</v>
      </c>
      <c r="U80" s="31">
        <v>0</v>
      </c>
      <c r="V80" s="31">
        <v>0</v>
      </c>
      <c r="W80" s="31">
        <v>0</v>
      </c>
      <c r="X80" s="31">
        <v>0</v>
      </c>
      <c r="Y80" s="279">
        <f t="shared" si="5"/>
        <v>0</v>
      </c>
      <c r="Z80" s="297" t="str">
        <f t="shared" si="6"/>
        <v/>
      </c>
      <c r="AA80" s="297" t="str">
        <f>IF(C80&lt;'ÇËSHTJE PENALE'!H80,"Kujdes","")</f>
        <v/>
      </c>
      <c r="AB80" s="297" t="str">
        <f t="shared" si="7"/>
        <v/>
      </c>
      <c r="AC80" s="297" t="str">
        <f>IF('ÇËSHTJE PENALE'!H80=0,IF(C80&gt;0,"Kujdes",""),"")</f>
        <v/>
      </c>
      <c r="AD80" s="297" t="str">
        <f>IF(D80&lt;'ÇËSHTJE PENALE'!I80,"Kujdes","")</f>
        <v/>
      </c>
      <c r="AE80" s="297" t="str">
        <f>IF(E80&lt;'ÇËSHTJE PENALE'!J80,"Kujdes","")</f>
        <v/>
      </c>
    </row>
    <row r="81" spans="2:31" ht="18.75" x14ac:dyDescent="0.3">
      <c r="B81" s="5" t="s">
        <v>51</v>
      </c>
      <c r="C81" s="30">
        <v>0</v>
      </c>
      <c r="D81" s="30">
        <v>0</v>
      </c>
      <c r="E81" s="30">
        <v>0</v>
      </c>
      <c r="F81" s="10">
        <f t="shared" si="4"/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0</v>
      </c>
      <c r="S81" s="31">
        <v>0</v>
      </c>
      <c r="T81" s="31">
        <v>0</v>
      </c>
      <c r="U81" s="31">
        <v>0</v>
      </c>
      <c r="V81" s="31">
        <v>0</v>
      </c>
      <c r="W81" s="31">
        <v>0</v>
      </c>
      <c r="X81" s="31">
        <v>0</v>
      </c>
      <c r="Y81" s="279">
        <f t="shared" si="5"/>
        <v>0</v>
      </c>
      <c r="Z81" s="297" t="str">
        <f t="shared" si="6"/>
        <v/>
      </c>
      <c r="AA81" s="297" t="str">
        <f>IF(C81&lt;'ÇËSHTJE PENALE'!H81,"Kujdes","")</f>
        <v/>
      </c>
      <c r="AB81" s="297" t="str">
        <f t="shared" si="7"/>
        <v/>
      </c>
      <c r="AC81" s="297" t="str">
        <f>IF('ÇËSHTJE PENALE'!H81=0,IF(C81&gt;0,"Kujdes",""),"")</f>
        <v/>
      </c>
      <c r="AD81" s="297" t="str">
        <f>IF(D81&lt;'ÇËSHTJE PENALE'!I81,"Kujdes","")</f>
        <v/>
      </c>
      <c r="AE81" s="297" t="str">
        <f>IF(E81&lt;'ÇËSHTJE PENALE'!J81,"Kujdes","")</f>
        <v/>
      </c>
    </row>
    <row r="82" spans="2:31" ht="18.75" x14ac:dyDescent="0.3">
      <c r="B82" s="5">
        <v>142</v>
      </c>
      <c r="C82" s="30">
        <v>0</v>
      </c>
      <c r="D82" s="30">
        <v>0</v>
      </c>
      <c r="E82" s="30">
        <v>0</v>
      </c>
      <c r="F82" s="10">
        <f t="shared" si="4"/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279">
        <f t="shared" si="5"/>
        <v>0</v>
      </c>
      <c r="Z82" s="297" t="str">
        <f t="shared" si="6"/>
        <v/>
      </c>
      <c r="AA82" s="297" t="str">
        <f>IF(C82&lt;'ÇËSHTJE PENALE'!H82,"Kujdes","")</f>
        <v/>
      </c>
      <c r="AB82" s="297" t="str">
        <f t="shared" si="7"/>
        <v/>
      </c>
      <c r="AC82" s="297" t="str">
        <f>IF('ÇËSHTJE PENALE'!H82=0,IF(C82&gt;0,"Kujdes",""),"")</f>
        <v/>
      </c>
      <c r="AD82" s="297" t="str">
        <f>IF(D82&lt;'ÇËSHTJE PENALE'!I82,"Kujdes","")</f>
        <v/>
      </c>
      <c r="AE82" s="297" t="str">
        <f>IF(E82&lt;'ÇËSHTJE PENALE'!J82,"Kujdes","")</f>
        <v/>
      </c>
    </row>
    <row r="83" spans="2:31" ht="18.75" x14ac:dyDescent="0.3">
      <c r="B83" s="5">
        <v>143</v>
      </c>
      <c r="C83" s="30">
        <v>1</v>
      </c>
      <c r="D83" s="30">
        <v>0</v>
      </c>
      <c r="E83" s="30">
        <v>0</v>
      </c>
      <c r="F83" s="10">
        <f t="shared" si="4"/>
        <v>1</v>
      </c>
      <c r="G83" s="30">
        <v>0</v>
      </c>
      <c r="H83" s="30">
        <v>0</v>
      </c>
      <c r="I83" s="30">
        <v>0</v>
      </c>
      <c r="J83" s="30">
        <v>0</v>
      </c>
      <c r="K83" s="30">
        <v>1</v>
      </c>
      <c r="L83" s="31">
        <v>0</v>
      </c>
      <c r="M83" s="31">
        <v>0</v>
      </c>
      <c r="N83" s="31">
        <v>0</v>
      </c>
      <c r="O83" s="31">
        <v>0</v>
      </c>
      <c r="P83" s="31">
        <v>1</v>
      </c>
      <c r="Q83" s="31">
        <v>0</v>
      </c>
      <c r="R83" s="31">
        <v>0</v>
      </c>
      <c r="S83" s="31">
        <v>0</v>
      </c>
      <c r="T83" s="31">
        <v>0</v>
      </c>
      <c r="U83" s="31">
        <v>0</v>
      </c>
      <c r="V83" s="31">
        <v>0</v>
      </c>
      <c r="W83" s="31">
        <v>0</v>
      </c>
      <c r="X83" s="31">
        <v>0</v>
      </c>
      <c r="Y83" s="279">
        <f t="shared" si="5"/>
        <v>1</v>
      </c>
      <c r="Z83" s="297" t="str">
        <f t="shared" si="6"/>
        <v/>
      </c>
      <c r="AA83" s="297" t="str">
        <f>IF(C83&lt;'ÇËSHTJE PENALE'!H83,"Kujdes","")</f>
        <v/>
      </c>
      <c r="AB83" s="297" t="str">
        <f t="shared" si="7"/>
        <v/>
      </c>
      <c r="AC83" s="297" t="str">
        <f>IF('ÇËSHTJE PENALE'!H83=0,IF(C83&gt;0,"Kujdes",""),"")</f>
        <v/>
      </c>
      <c r="AD83" s="297" t="str">
        <f>IF(D83&lt;'ÇËSHTJE PENALE'!I83,"Kujdes","")</f>
        <v/>
      </c>
      <c r="AE83" s="297" t="str">
        <f>IF(E83&lt;'ÇËSHTJE PENALE'!J83,"Kujdes","")</f>
        <v/>
      </c>
    </row>
    <row r="84" spans="2:31" ht="18.75" x14ac:dyDescent="0.3">
      <c r="B84" s="5" t="s">
        <v>52</v>
      </c>
      <c r="C84" s="30">
        <v>0</v>
      </c>
      <c r="D84" s="30">
        <v>0</v>
      </c>
      <c r="E84" s="30">
        <v>0</v>
      </c>
      <c r="F84" s="10">
        <f t="shared" si="4"/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31">
        <v>0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279">
        <f t="shared" si="5"/>
        <v>0</v>
      </c>
      <c r="Z84" s="297" t="str">
        <f t="shared" si="6"/>
        <v/>
      </c>
      <c r="AA84" s="297" t="str">
        <f>IF(C84&lt;'ÇËSHTJE PENALE'!H84,"Kujdes","")</f>
        <v/>
      </c>
      <c r="AB84" s="297" t="str">
        <f t="shared" si="7"/>
        <v/>
      </c>
      <c r="AC84" s="297" t="str">
        <f>IF('ÇËSHTJE PENALE'!H84=0,IF(C84&gt;0,"Kujdes",""),"")</f>
        <v/>
      </c>
      <c r="AD84" s="297" t="str">
        <f>IF(D84&lt;'ÇËSHTJE PENALE'!I84,"Kujdes","")</f>
        <v/>
      </c>
      <c r="AE84" s="297" t="str">
        <f>IF(E84&lt;'ÇËSHTJE PENALE'!J84,"Kujdes","")</f>
        <v/>
      </c>
    </row>
    <row r="85" spans="2:31" ht="18.75" x14ac:dyDescent="0.3">
      <c r="B85" s="11" t="s">
        <v>345</v>
      </c>
      <c r="C85" s="30">
        <v>0</v>
      </c>
      <c r="D85" s="30">
        <v>0</v>
      </c>
      <c r="E85" s="30">
        <v>0</v>
      </c>
      <c r="F85" s="10">
        <f t="shared" si="4"/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279">
        <f t="shared" si="5"/>
        <v>0</v>
      </c>
      <c r="Z85" s="297" t="str">
        <f t="shared" si="6"/>
        <v/>
      </c>
      <c r="AA85" s="297" t="str">
        <f>IF(C85&lt;'ÇËSHTJE PENALE'!H85,"Kujdes","")</f>
        <v/>
      </c>
      <c r="AB85" s="297" t="str">
        <f t="shared" si="7"/>
        <v/>
      </c>
      <c r="AC85" s="297" t="str">
        <f>IF('ÇËSHTJE PENALE'!H85=0,IF(C85&gt;0,"Kujdes",""),"")</f>
        <v/>
      </c>
      <c r="AD85" s="297" t="str">
        <f>IF(D85&lt;'ÇËSHTJE PENALE'!I85,"Kujdes","")</f>
        <v/>
      </c>
      <c r="AE85" s="297" t="str">
        <f>IF(E85&lt;'ÇËSHTJE PENALE'!J85,"Kujdes","")</f>
        <v/>
      </c>
    </row>
    <row r="86" spans="2:31" ht="18.75" x14ac:dyDescent="0.3">
      <c r="B86" s="11" t="s">
        <v>346</v>
      </c>
      <c r="C86" s="30">
        <v>0</v>
      </c>
      <c r="D86" s="30">
        <v>0</v>
      </c>
      <c r="E86" s="30">
        <v>0</v>
      </c>
      <c r="F86" s="10">
        <f t="shared" si="4"/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0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279">
        <f t="shared" si="5"/>
        <v>0</v>
      </c>
      <c r="Z86" s="297" t="str">
        <f t="shared" si="6"/>
        <v/>
      </c>
      <c r="AA86" s="297" t="str">
        <f>IF(C86&lt;'ÇËSHTJE PENALE'!H86,"Kujdes","")</f>
        <v/>
      </c>
      <c r="AB86" s="297" t="str">
        <f t="shared" si="7"/>
        <v/>
      </c>
      <c r="AC86" s="297" t="str">
        <f>IF('ÇËSHTJE PENALE'!H86=0,IF(C86&gt;0,"Kujdes",""),"")</f>
        <v/>
      </c>
      <c r="AD86" s="297" t="str">
        <f>IF(D86&lt;'ÇËSHTJE PENALE'!I86,"Kujdes","")</f>
        <v/>
      </c>
      <c r="AE86" s="297" t="str">
        <f>IF(E86&lt;'ÇËSHTJE PENALE'!J86,"Kujdes","")</f>
        <v/>
      </c>
    </row>
    <row r="87" spans="2:31" ht="18.75" x14ac:dyDescent="0.3">
      <c r="B87" s="11" t="s">
        <v>347</v>
      </c>
      <c r="C87" s="30">
        <v>0</v>
      </c>
      <c r="D87" s="30">
        <v>0</v>
      </c>
      <c r="E87" s="30">
        <v>0</v>
      </c>
      <c r="F87" s="10">
        <f t="shared" si="4"/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0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279">
        <f t="shared" si="5"/>
        <v>0</v>
      </c>
      <c r="Z87" s="297" t="str">
        <f t="shared" si="6"/>
        <v/>
      </c>
      <c r="AA87" s="297" t="str">
        <f>IF(C87&lt;'ÇËSHTJE PENALE'!H87,"Kujdes","")</f>
        <v/>
      </c>
      <c r="AB87" s="297" t="str">
        <f t="shared" si="7"/>
        <v/>
      </c>
      <c r="AC87" s="297" t="str">
        <f>IF('ÇËSHTJE PENALE'!H87=0,IF(C87&gt;0,"Kujdes",""),"")</f>
        <v/>
      </c>
      <c r="AD87" s="297" t="str">
        <f>IF(D87&lt;'ÇËSHTJE PENALE'!I87,"Kujdes","")</f>
        <v/>
      </c>
      <c r="AE87" s="297" t="str">
        <f>IF(E87&lt;'ÇËSHTJE PENALE'!J87,"Kujdes","")</f>
        <v/>
      </c>
    </row>
    <row r="88" spans="2:31" ht="18.75" x14ac:dyDescent="0.3">
      <c r="B88" s="11" t="s">
        <v>348</v>
      </c>
      <c r="C88" s="30">
        <v>0</v>
      </c>
      <c r="D88" s="30">
        <v>0</v>
      </c>
      <c r="E88" s="30">
        <v>0</v>
      </c>
      <c r="F88" s="10">
        <f t="shared" si="4"/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0</v>
      </c>
      <c r="T88" s="31">
        <v>0</v>
      </c>
      <c r="U88" s="31">
        <v>0</v>
      </c>
      <c r="V88" s="31">
        <v>0</v>
      </c>
      <c r="W88" s="31">
        <v>0</v>
      </c>
      <c r="X88" s="31">
        <v>0</v>
      </c>
      <c r="Y88" s="279">
        <f t="shared" si="5"/>
        <v>0</v>
      </c>
      <c r="Z88" s="297" t="str">
        <f t="shared" si="6"/>
        <v/>
      </c>
      <c r="AA88" s="297" t="str">
        <f>IF(C88&lt;'ÇËSHTJE PENALE'!H88,"Kujdes","")</f>
        <v/>
      </c>
      <c r="AB88" s="297" t="str">
        <f t="shared" si="7"/>
        <v/>
      </c>
      <c r="AC88" s="297" t="str">
        <f>IF('ÇËSHTJE PENALE'!H88=0,IF(C88&gt;0,"Kujdes",""),"")</f>
        <v/>
      </c>
      <c r="AD88" s="297" t="str">
        <f>IF(D88&lt;'ÇËSHTJE PENALE'!I88,"Kujdes","")</f>
        <v/>
      </c>
      <c r="AE88" s="297" t="str">
        <f>IF(E88&lt;'ÇËSHTJE PENALE'!J88,"Kujdes","")</f>
        <v/>
      </c>
    </row>
    <row r="89" spans="2:31" ht="18.75" x14ac:dyDescent="0.3">
      <c r="B89" s="11" t="s">
        <v>349</v>
      </c>
      <c r="C89" s="30">
        <v>0</v>
      </c>
      <c r="D89" s="30">
        <v>0</v>
      </c>
      <c r="E89" s="30">
        <v>0</v>
      </c>
      <c r="F89" s="10">
        <f t="shared" si="4"/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0</v>
      </c>
      <c r="T89" s="31">
        <v>0</v>
      </c>
      <c r="U89" s="31">
        <v>0</v>
      </c>
      <c r="V89" s="31">
        <v>0</v>
      </c>
      <c r="W89" s="31">
        <v>0</v>
      </c>
      <c r="X89" s="31">
        <v>0</v>
      </c>
      <c r="Y89" s="279">
        <f t="shared" si="5"/>
        <v>0</v>
      </c>
      <c r="Z89" s="297" t="str">
        <f t="shared" si="6"/>
        <v/>
      </c>
      <c r="AA89" s="297" t="str">
        <f>IF(C89&lt;'ÇËSHTJE PENALE'!H89,"Kujdes","")</f>
        <v/>
      </c>
      <c r="AB89" s="297" t="str">
        <f t="shared" si="7"/>
        <v/>
      </c>
      <c r="AC89" s="297" t="str">
        <f>IF('ÇËSHTJE PENALE'!H89=0,IF(C89&gt;0,"Kujdes",""),"")</f>
        <v/>
      </c>
      <c r="AD89" s="297" t="str">
        <f>IF(D89&lt;'ÇËSHTJE PENALE'!I89,"Kujdes","")</f>
        <v/>
      </c>
      <c r="AE89" s="297" t="str">
        <f>IF(E89&lt;'ÇËSHTJE PENALE'!J89,"Kujdes","")</f>
        <v/>
      </c>
    </row>
    <row r="90" spans="2:31" ht="18.75" x14ac:dyDescent="0.3">
      <c r="B90" s="11" t="s">
        <v>485</v>
      </c>
      <c r="C90" s="30">
        <v>0</v>
      </c>
      <c r="D90" s="30">
        <v>0</v>
      </c>
      <c r="E90" s="30">
        <v>0</v>
      </c>
      <c r="F90" s="10">
        <f t="shared" si="4"/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0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279">
        <f t="shared" si="5"/>
        <v>0</v>
      </c>
      <c r="Z90" s="297" t="str">
        <f t="shared" si="6"/>
        <v/>
      </c>
      <c r="AA90" s="297" t="str">
        <f>IF(C90&lt;'ÇËSHTJE PENALE'!H90,"Kujdes","")</f>
        <v/>
      </c>
      <c r="AB90" s="297" t="str">
        <f t="shared" si="7"/>
        <v/>
      </c>
      <c r="AC90" s="297" t="str">
        <f>IF('ÇËSHTJE PENALE'!H90=0,IF(C90&gt;0,"Kujdes",""),"")</f>
        <v/>
      </c>
      <c r="AD90" s="297" t="str">
        <f>IF(D90&lt;'ÇËSHTJE PENALE'!I90,"Kujdes","")</f>
        <v/>
      </c>
      <c r="AE90" s="297" t="str">
        <f>IF(E90&lt;'ÇËSHTJE PENALE'!J90,"Kujdes","")</f>
        <v/>
      </c>
    </row>
    <row r="91" spans="2:31" ht="18.75" x14ac:dyDescent="0.3">
      <c r="B91" s="11" t="s">
        <v>486</v>
      </c>
      <c r="C91" s="30">
        <v>0</v>
      </c>
      <c r="D91" s="30">
        <v>0</v>
      </c>
      <c r="E91" s="30">
        <v>0</v>
      </c>
      <c r="F91" s="10">
        <f t="shared" si="4"/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  <c r="T91" s="31">
        <v>0</v>
      </c>
      <c r="U91" s="31">
        <v>0</v>
      </c>
      <c r="V91" s="31">
        <v>0</v>
      </c>
      <c r="W91" s="31">
        <v>0</v>
      </c>
      <c r="X91" s="31">
        <v>0</v>
      </c>
      <c r="Y91" s="279">
        <f t="shared" si="5"/>
        <v>0</v>
      </c>
      <c r="Z91" s="297" t="str">
        <f t="shared" si="6"/>
        <v/>
      </c>
      <c r="AA91" s="297" t="str">
        <f>IF(C91&lt;'ÇËSHTJE PENALE'!H91,"Kujdes","")</f>
        <v/>
      </c>
      <c r="AB91" s="297" t="str">
        <f t="shared" si="7"/>
        <v/>
      </c>
      <c r="AC91" s="297" t="str">
        <f>IF('ÇËSHTJE PENALE'!H91=0,IF(C91&gt;0,"Kujdes",""),"")</f>
        <v/>
      </c>
      <c r="AD91" s="297" t="str">
        <f>IF(D91&lt;'ÇËSHTJE PENALE'!I91,"Kujdes","")</f>
        <v/>
      </c>
      <c r="AE91" s="297" t="str">
        <f>IF(E91&lt;'ÇËSHTJE PENALE'!J91,"Kujdes","")</f>
        <v/>
      </c>
    </row>
    <row r="92" spans="2:31" ht="18.75" x14ac:dyDescent="0.3">
      <c r="B92" s="11" t="s">
        <v>350</v>
      </c>
      <c r="C92" s="30">
        <v>0</v>
      </c>
      <c r="D92" s="30">
        <v>0</v>
      </c>
      <c r="E92" s="30">
        <v>0</v>
      </c>
      <c r="F92" s="10">
        <f t="shared" si="4"/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0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279">
        <f t="shared" si="5"/>
        <v>0</v>
      </c>
      <c r="Z92" s="297" t="str">
        <f t="shared" si="6"/>
        <v/>
      </c>
      <c r="AA92" s="297" t="str">
        <f>IF(C92&lt;'ÇËSHTJE PENALE'!H92,"Kujdes","")</f>
        <v/>
      </c>
      <c r="AB92" s="297" t="str">
        <f t="shared" si="7"/>
        <v/>
      </c>
      <c r="AC92" s="297" t="str">
        <f>IF('ÇËSHTJE PENALE'!H92=0,IF(C92&gt;0,"Kujdes",""),"")</f>
        <v/>
      </c>
      <c r="AD92" s="297" t="str">
        <f>IF(D92&lt;'ÇËSHTJE PENALE'!I92,"Kujdes","")</f>
        <v/>
      </c>
      <c r="AE92" s="297" t="str">
        <f>IF(E92&lt;'ÇËSHTJE PENALE'!J92,"Kujdes","")</f>
        <v/>
      </c>
    </row>
    <row r="93" spans="2:31" ht="18.75" x14ac:dyDescent="0.3">
      <c r="B93" s="5">
        <v>144</v>
      </c>
      <c r="C93" s="30">
        <v>0</v>
      </c>
      <c r="D93" s="30">
        <v>0</v>
      </c>
      <c r="E93" s="30">
        <v>0</v>
      </c>
      <c r="F93" s="10">
        <f t="shared" si="4"/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>
        <v>0</v>
      </c>
      <c r="T93" s="31">
        <v>0</v>
      </c>
      <c r="U93" s="31">
        <v>0</v>
      </c>
      <c r="V93" s="31">
        <v>0</v>
      </c>
      <c r="W93" s="31">
        <v>0</v>
      </c>
      <c r="X93" s="31">
        <v>0</v>
      </c>
      <c r="Y93" s="279">
        <f t="shared" si="5"/>
        <v>0</v>
      </c>
      <c r="Z93" s="297" t="str">
        <f t="shared" si="6"/>
        <v/>
      </c>
      <c r="AA93" s="297" t="str">
        <f>IF(C93&lt;'ÇËSHTJE PENALE'!H93,"Kujdes","")</f>
        <v/>
      </c>
      <c r="AB93" s="297" t="str">
        <f t="shared" si="7"/>
        <v/>
      </c>
      <c r="AC93" s="297" t="str">
        <f>IF('ÇËSHTJE PENALE'!H93=0,IF(C93&gt;0,"Kujdes",""),"")</f>
        <v/>
      </c>
      <c r="AD93" s="297" t="str">
        <f>IF(D93&lt;'ÇËSHTJE PENALE'!I93,"Kujdes","")</f>
        <v/>
      </c>
      <c r="AE93" s="297" t="str">
        <f>IF(E93&lt;'ÇËSHTJE PENALE'!J93,"Kujdes","")</f>
        <v/>
      </c>
    </row>
    <row r="94" spans="2:31" ht="18.75" x14ac:dyDescent="0.3">
      <c r="B94" s="11" t="s">
        <v>329</v>
      </c>
      <c r="C94" s="30">
        <v>0</v>
      </c>
      <c r="D94" s="30">
        <v>0</v>
      </c>
      <c r="E94" s="30">
        <v>0</v>
      </c>
      <c r="F94" s="10">
        <f t="shared" si="4"/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279">
        <f t="shared" si="5"/>
        <v>0</v>
      </c>
      <c r="Z94" s="297" t="str">
        <f t="shared" si="6"/>
        <v/>
      </c>
      <c r="AA94" s="297" t="str">
        <f>IF(C94&lt;'ÇËSHTJE PENALE'!H94,"Kujdes","")</f>
        <v/>
      </c>
      <c r="AB94" s="297" t="str">
        <f t="shared" si="7"/>
        <v/>
      </c>
      <c r="AC94" s="297" t="str">
        <f>IF('ÇËSHTJE PENALE'!H94=0,IF(C94&gt;0,"Kujdes",""),"")</f>
        <v/>
      </c>
      <c r="AD94" s="297" t="str">
        <f>IF(D94&lt;'ÇËSHTJE PENALE'!I94,"Kujdes","")</f>
        <v/>
      </c>
      <c r="AE94" s="297" t="str">
        <f>IF(E94&lt;'ÇËSHTJE PENALE'!J94,"Kujdes","")</f>
        <v/>
      </c>
    </row>
    <row r="95" spans="2:31" ht="18.75" x14ac:dyDescent="0.3">
      <c r="B95" s="5">
        <v>145</v>
      </c>
      <c r="C95" s="30">
        <v>0</v>
      </c>
      <c r="D95" s="30">
        <v>0</v>
      </c>
      <c r="E95" s="30">
        <v>0</v>
      </c>
      <c r="F95" s="10">
        <f t="shared" si="4"/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279">
        <f t="shared" si="5"/>
        <v>0</v>
      </c>
      <c r="Z95" s="297" t="str">
        <f t="shared" si="6"/>
        <v/>
      </c>
      <c r="AA95" s="297" t="str">
        <f>IF(C95&lt;'ÇËSHTJE PENALE'!H95,"Kujdes","")</f>
        <v/>
      </c>
      <c r="AB95" s="297" t="str">
        <f t="shared" si="7"/>
        <v/>
      </c>
      <c r="AC95" s="297" t="str">
        <f>IF('ÇËSHTJE PENALE'!H95=0,IF(C95&gt;0,"Kujdes",""),"")</f>
        <v/>
      </c>
      <c r="AD95" s="297" t="str">
        <f>IF(D95&lt;'ÇËSHTJE PENALE'!I95,"Kujdes","")</f>
        <v/>
      </c>
      <c r="AE95" s="297" t="str">
        <f>IF(E95&lt;'ÇËSHTJE PENALE'!J95,"Kujdes","")</f>
        <v/>
      </c>
    </row>
    <row r="96" spans="2:31" ht="18.75" x14ac:dyDescent="0.3">
      <c r="B96" s="5">
        <v>146</v>
      </c>
      <c r="C96" s="30">
        <v>0</v>
      </c>
      <c r="D96" s="30">
        <v>0</v>
      </c>
      <c r="E96" s="30">
        <v>0</v>
      </c>
      <c r="F96" s="10">
        <f t="shared" si="4"/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0</v>
      </c>
      <c r="T96" s="31">
        <v>0</v>
      </c>
      <c r="U96" s="31">
        <v>0</v>
      </c>
      <c r="V96" s="31">
        <v>0</v>
      </c>
      <c r="W96" s="31">
        <v>0</v>
      </c>
      <c r="X96" s="31">
        <v>0</v>
      </c>
      <c r="Y96" s="279">
        <f t="shared" si="5"/>
        <v>0</v>
      </c>
      <c r="Z96" s="297" t="str">
        <f t="shared" si="6"/>
        <v/>
      </c>
      <c r="AA96" s="297" t="str">
        <f>IF(C96&lt;'ÇËSHTJE PENALE'!H96,"Kujdes","")</f>
        <v/>
      </c>
      <c r="AB96" s="297" t="str">
        <f t="shared" si="7"/>
        <v/>
      </c>
      <c r="AC96" s="297" t="str">
        <f>IF('ÇËSHTJE PENALE'!H96=0,IF(C96&gt;0,"Kujdes",""),"")</f>
        <v/>
      </c>
      <c r="AD96" s="297" t="str">
        <f>IF(D96&lt;'ÇËSHTJE PENALE'!I96,"Kujdes","")</f>
        <v/>
      </c>
      <c r="AE96" s="297" t="str">
        <f>IF(E96&lt;'ÇËSHTJE PENALE'!J96,"Kujdes","")</f>
        <v/>
      </c>
    </row>
    <row r="97" spans="2:31" ht="18.75" x14ac:dyDescent="0.3">
      <c r="B97" s="5">
        <v>147</v>
      </c>
      <c r="C97" s="30">
        <v>0</v>
      </c>
      <c r="D97" s="30">
        <v>0</v>
      </c>
      <c r="E97" s="30">
        <v>0</v>
      </c>
      <c r="F97" s="10">
        <f t="shared" si="4"/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279">
        <f t="shared" si="5"/>
        <v>0</v>
      </c>
      <c r="Z97" s="297" t="str">
        <f t="shared" si="6"/>
        <v/>
      </c>
      <c r="AA97" s="297" t="str">
        <f>IF(C97&lt;'ÇËSHTJE PENALE'!H97,"Kujdes","")</f>
        <v/>
      </c>
      <c r="AB97" s="297" t="str">
        <f t="shared" si="7"/>
        <v/>
      </c>
      <c r="AC97" s="297" t="str">
        <f>IF('ÇËSHTJE PENALE'!H97=0,IF(C97&gt;0,"Kujdes",""),"")</f>
        <v/>
      </c>
      <c r="AD97" s="297" t="str">
        <f>IF(D97&lt;'ÇËSHTJE PENALE'!I97,"Kujdes","")</f>
        <v/>
      </c>
      <c r="AE97" s="297" t="str">
        <f>IF(E97&lt;'ÇËSHTJE PENALE'!J97,"Kujdes","")</f>
        <v/>
      </c>
    </row>
    <row r="98" spans="2:31" ht="18.75" x14ac:dyDescent="0.3">
      <c r="B98" s="5">
        <v>150</v>
      </c>
      <c r="C98" s="30">
        <v>4</v>
      </c>
      <c r="D98" s="30">
        <v>0</v>
      </c>
      <c r="E98" s="30">
        <v>0</v>
      </c>
      <c r="F98" s="10">
        <f t="shared" si="4"/>
        <v>4</v>
      </c>
      <c r="G98" s="30">
        <v>0</v>
      </c>
      <c r="H98" s="30">
        <v>0</v>
      </c>
      <c r="I98" s="30">
        <v>0</v>
      </c>
      <c r="J98" s="30">
        <v>0</v>
      </c>
      <c r="K98" s="30">
        <v>4</v>
      </c>
      <c r="L98" s="31">
        <v>1</v>
      </c>
      <c r="M98" s="31">
        <v>1</v>
      </c>
      <c r="N98" s="31">
        <v>0</v>
      </c>
      <c r="O98" s="31">
        <v>0</v>
      </c>
      <c r="P98" s="31">
        <v>2</v>
      </c>
      <c r="Q98" s="31">
        <v>0</v>
      </c>
      <c r="R98" s="31">
        <v>0</v>
      </c>
      <c r="S98" s="31">
        <v>0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279">
        <f t="shared" si="5"/>
        <v>4</v>
      </c>
      <c r="Z98" s="297" t="str">
        <f t="shared" si="6"/>
        <v/>
      </c>
      <c r="AA98" s="297" t="str">
        <f>IF(C98&lt;'ÇËSHTJE PENALE'!H98,"Kujdes","")</f>
        <v/>
      </c>
      <c r="AB98" s="297" t="str">
        <f t="shared" si="7"/>
        <v/>
      </c>
      <c r="AC98" s="297" t="str">
        <f>IF('ÇËSHTJE PENALE'!H98=0,IF(C98&gt;0,"Kujdes",""),"")</f>
        <v/>
      </c>
      <c r="AD98" s="297" t="str">
        <f>IF(D98&lt;'ÇËSHTJE PENALE'!I98,"Kujdes","")</f>
        <v/>
      </c>
      <c r="AE98" s="297" t="str">
        <f>IF(E98&lt;'ÇËSHTJE PENALE'!J98,"Kujdes","")</f>
        <v/>
      </c>
    </row>
    <row r="99" spans="2:31" ht="18.75" x14ac:dyDescent="0.3">
      <c r="B99" s="5">
        <v>151</v>
      </c>
      <c r="C99" s="30">
        <v>4</v>
      </c>
      <c r="D99" s="30">
        <v>0</v>
      </c>
      <c r="E99" s="30">
        <v>0</v>
      </c>
      <c r="F99" s="10">
        <f t="shared" si="4"/>
        <v>4</v>
      </c>
      <c r="G99" s="30">
        <v>0</v>
      </c>
      <c r="H99" s="30">
        <v>0</v>
      </c>
      <c r="I99" s="30">
        <v>0</v>
      </c>
      <c r="J99" s="30">
        <v>0</v>
      </c>
      <c r="K99" s="30">
        <v>4</v>
      </c>
      <c r="L99" s="31">
        <v>0</v>
      </c>
      <c r="M99" s="31">
        <v>3</v>
      </c>
      <c r="N99" s="31">
        <v>0</v>
      </c>
      <c r="O99" s="31">
        <v>0</v>
      </c>
      <c r="P99" s="31">
        <v>1</v>
      </c>
      <c r="Q99" s="31">
        <v>0</v>
      </c>
      <c r="R99" s="31">
        <v>0</v>
      </c>
      <c r="S99" s="31">
        <v>0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279">
        <f t="shared" si="5"/>
        <v>4</v>
      </c>
      <c r="Z99" s="297" t="str">
        <f t="shared" si="6"/>
        <v/>
      </c>
      <c r="AA99" s="297" t="str">
        <f>IF(C99&lt;'ÇËSHTJE PENALE'!H99,"Kujdes","")</f>
        <v/>
      </c>
      <c r="AB99" s="297" t="str">
        <f t="shared" si="7"/>
        <v/>
      </c>
      <c r="AC99" s="297" t="str">
        <f>IF('ÇËSHTJE PENALE'!H99=0,IF(C99&gt;0,"Kujdes",""),"")</f>
        <v/>
      </c>
      <c r="AD99" s="297" t="str">
        <f>IF(D99&lt;'ÇËSHTJE PENALE'!I99,"Kujdes","")</f>
        <v/>
      </c>
      <c r="AE99" s="297" t="str">
        <f>IF(E99&lt;'ÇËSHTJE PENALE'!J99,"Kujdes","")</f>
        <v/>
      </c>
    </row>
    <row r="100" spans="2:31" ht="18.75" x14ac:dyDescent="0.3">
      <c r="B100" s="5">
        <v>152</v>
      </c>
      <c r="C100" s="30">
        <v>0</v>
      </c>
      <c r="D100" s="30">
        <v>0</v>
      </c>
      <c r="E100" s="30">
        <v>0</v>
      </c>
      <c r="F100" s="10">
        <f t="shared" si="4"/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279">
        <f t="shared" si="5"/>
        <v>0</v>
      </c>
      <c r="Z100" s="297" t="str">
        <f t="shared" si="6"/>
        <v/>
      </c>
      <c r="AA100" s="297" t="str">
        <f>IF(C100&lt;'ÇËSHTJE PENALE'!H100,"Kujdes","")</f>
        <v/>
      </c>
      <c r="AB100" s="297" t="str">
        <f t="shared" si="7"/>
        <v/>
      </c>
      <c r="AC100" s="297" t="str">
        <f>IF('ÇËSHTJE PENALE'!H100=0,IF(C100&gt;0,"Kujdes",""),"")</f>
        <v/>
      </c>
      <c r="AD100" s="297" t="str">
        <f>IF(D100&lt;'ÇËSHTJE PENALE'!I100,"Kujdes","")</f>
        <v/>
      </c>
      <c r="AE100" s="297" t="str">
        <f>IF(E100&lt;'ÇËSHTJE PENALE'!J100,"Kujdes","")</f>
        <v/>
      </c>
    </row>
    <row r="101" spans="2:31" ht="18.75" x14ac:dyDescent="0.3">
      <c r="B101" s="5">
        <v>153</v>
      </c>
      <c r="C101" s="30">
        <v>0</v>
      </c>
      <c r="D101" s="30">
        <v>0</v>
      </c>
      <c r="E101" s="30">
        <v>0</v>
      </c>
      <c r="F101" s="10">
        <f t="shared" si="4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0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279">
        <f t="shared" si="5"/>
        <v>0</v>
      </c>
      <c r="Z101" s="297" t="str">
        <f t="shared" si="6"/>
        <v/>
      </c>
      <c r="AA101" s="297" t="str">
        <f>IF(C101&lt;'ÇËSHTJE PENALE'!H101,"Kujdes","")</f>
        <v/>
      </c>
      <c r="AB101" s="297" t="str">
        <f t="shared" si="7"/>
        <v/>
      </c>
      <c r="AC101" s="297" t="str">
        <f>IF('ÇËSHTJE PENALE'!H101=0,IF(C101&gt;0,"Kujdes",""),"")</f>
        <v/>
      </c>
      <c r="AD101" s="297" t="str">
        <f>IF(D101&lt;'ÇËSHTJE PENALE'!I101,"Kujdes","")</f>
        <v/>
      </c>
      <c r="AE101" s="297" t="str">
        <f>IF(E101&lt;'ÇËSHTJE PENALE'!J101,"Kujdes","")</f>
        <v/>
      </c>
    </row>
    <row r="102" spans="2:31" ht="18.75" x14ac:dyDescent="0.3">
      <c r="B102" s="5">
        <v>154</v>
      </c>
      <c r="C102" s="30">
        <v>0</v>
      </c>
      <c r="D102" s="30">
        <v>0</v>
      </c>
      <c r="E102" s="30">
        <v>0</v>
      </c>
      <c r="F102" s="10">
        <f t="shared" si="4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0</v>
      </c>
      <c r="T102" s="31">
        <v>0</v>
      </c>
      <c r="U102" s="31">
        <v>0</v>
      </c>
      <c r="V102" s="31">
        <v>0</v>
      </c>
      <c r="W102" s="31">
        <v>0</v>
      </c>
      <c r="X102" s="31">
        <v>0</v>
      </c>
      <c r="Y102" s="279">
        <f t="shared" si="5"/>
        <v>0</v>
      </c>
      <c r="Z102" s="297" t="str">
        <f t="shared" si="6"/>
        <v/>
      </c>
      <c r="AA102" s="297" t="str">
        <f>IF(C102&lt;'ÇËSHTJE PENALE'!H102,"Kujdes","")</f>
        <v/>
      </c>
      <c r="AB102" s="297" t="str">
        <f t="shared" si="7"/>
        <v/>
      </c>
      <c r="AC102" s="297" t="str">
        <f>IF('ÇËSHTJE PENALE'!H102=0,IF(C102&gt;0,"Kujdes",""),"")</f>
        <v/>
      </c>
      <c r="AD102" s="297" t="str">
        <f>IF(D102&lt;'ÇËSHTJE PENALE'!I102,"Kujdes","")</f>
        <v/>
      </c>
      <c r="AE102" s="297" t="str">
        <f>IF(E102&lt;'ÇËSHTJE PENALE'!J102,"Kujdes","")</f>
        <v/>
      </c>
    </row>
    <row r="103" spans="2:31" ht="18.75" x14ac:dyDescent="0.3">
      <c r="B103" s="5">
        <v>155</v>
      </c>
      <c r="C103" s="30">
        <v>0</v>
      </c>
      <c r="D103" s="30">
        <v>0</v>
      </c>
      <c r="E103" s="30">
        <v>0</v>
      </c>
      <c r="F103" s="10">
        <f t="shared" si="4"/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279">
        <f t="shared" si="5"/>
        <v>0</v>
      </c>
      <c r="Z103" s="297" t="str">
        <f t="shared" si="6"/>
        <v/>
      </c>
      <c r="AA103" s="297" t="str">
        <f>IF(C103&lt;'ÇËSHTJE PENALE'!H103,"Kujdes","")</f>
        <v/>
      </c>
      <c r="AB103" s="297" t="str">
        <f t="shared" si="7"/>
        <v/>
      </c>
      <c r="AC103" s="297" t="str">
        <f>IF('ÇËSHTJE PENALE'!H103=0,IF(C103&gt;0,"Kujdes",""),"")</f>
        <v/>
      </c>
      <c r="AD103" s="297" t="str">
        <f>IF(D103&lt;'ÇËSHTJE PENALE'!I103,"Kujdes","")</f>
        <v/>
      </c>
      <c r="AE103" s="297" t="str">
        <f>IF(E103&lt;'ÇËSHTJE PENALE'!J103,"Kujdes","")</f>
        <v/>
      </c>
    </row>
    <row r="104" spans="2:31" ht="18.75" x14ac:dyDescent="0.3">
      <c r="B104" s="5">
        <v>156</v>
      </c>
      <c r="C104" s="30">
        <v>0</v>
      </c>
      <c r="D104" s="30">
        <v>0</v>
      </c>
      <c r="E104" s="30">
        <v>0</v>
      </c>
      <c r="F104" s="10">
        <f t="shared" si="4"/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0</v>
      </c>
      <c r="S104" s="31">
        <v>0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279">
        <f t="shared" si="5"/>
        <v>0</v>
      </c>
      <c r="Z104" s="297" t="str">
        <f t="shared" si="6"/>
        <v/>
      </c>
      <c r="AA104" s="297" t="str">
        <f>IF(C104&lt;'ÇËSHTJE PENALE'!H104,"Kujdes","")</f>
        <v/>
      </c>
      <c r="AB104" s="297" t="str">
        <f t="shared" si="7"/>
        <v/>
      </c>
      <c r="AC104" s="297" t="str">
        <f>IF('ÇËSHTJE PENALE'!H104=0,IF(C104&gt;0,"Kujdes",""),"")</f>
        <v/>
      </c>
      <c r="AD104" s="297" t="str">
        <f>IF(D104&lt;'ÇËSHTJE PENALE'!I104,"Kujdes","")</f>
        <v/>
      </c>
      <c r="AE104" s="297" t="str">
        <f>IF(E104&lt;'ÇËSHTJE PENALE'!J104,"Kujdes","")</f>
        <v/>
      </c>
    </row>
    <row r="105" spans="2:31" ht="18.75" x14ac:dyDescent="0.3">
      <c r="B105" s="5" t="s">
        <v>112</v>
      </c>
      <c r="C105" s="30">
        <v>0</v>
      </c>
      <c r="D105" s="30">
        <v>0</v>
      </c>
      <c r="E105" s="30">
        <v>0</v>
      </c>
      <c r="F105" s="10">
        <f t="shared" si="4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0</v>
      </c>
      <c r="W105" s="31">
        <v>0</v>
      </c>
      <c r="X105" s="31">
        <v>0</v>
      </c>
      <c r="Y105" s="279">
        <f t="shared" si="5"/>
        <v>0</v>
      </c>
      <c r="Z105" s="297" t="str">
        <f t="shared" si="6"/>
        <v/>
      </c>
      <c r="AA105" s="297" t="str">
        <f>IF(C105&lt;'ÇËSHTJE PENALE'!H105,"Kujdes","")</f>
        <v/>
      </c>
      <c r="AB105" s="297" t="str">
        <f t="shared" si="7"/>
        <v/>
      </c>
      <c r="AC105" s="297" t="str">
        <f>IF('ÇËSHTJE PENALE'!H105=0,IF(C105&gt;0,"Kujdes",""),"")</f>
        <v/>
      </c>
      <c r="AD105" s="297" t="str">
        <f>IF(D105&lt;'ÇËSHTJE PENALE'!I105,"Kujdes","")</f>
        <v/>
      </c>
      <c r="AE105" s="297" t="str">
        <f>IF(E105&lt;'ÇËSHTJE PENALE'!J105,"Kujdes","")</f>
        <v/>
      </c>
    </row>
    <row r="106" spans="2:31" ht="18.75" x14ac:dyDescent="0.3">
      <c r="B106" s="5">
        <v>160</v>
      </c>
      <c r="C106" s="30">
        <v>0</v>
      </c>
      <c r="D106" s="30">
        <v>0</v>
      </c>
      <c r="E106" s="30">
        <v>0</v>
      </c>
      <c r="F106" s="10">
        <f t="shared" si="4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>
        <v>0</v>
      </c>
      <c r="T106" s="31">
        <v>0</v>
      </c>
      <c r="U106" s="31">
        <v>0</v>
      </c>
      <c r="V106" s="31">
        <v>0</v>
      </c>
      <c r="W106" s="31">
        <v>0</v>
      </c>
      <c r="X106" s="31">
        <v>0</v>
      </c>
      <c r="Y106" s="279">
        <f t="shared" si="5"/>
        <v>0</v>
      </c>
      <c r="Z106" s="297" t="str">
        <f t="shared" si="6"/>
        <v/>
      </c>
      <c r="AA106" s="297" t="str">
        <f>IF(C106&lt;'ÇËSHTJE PENALE'!H106,"Kujdes","")</f>
        <v/>
      </c>
      <c r="AB106" s="297" t="str">
        <f t="shared" si="7"/>
        <v/>
      </c>
      <c r="AC106" s="297" t="str">
        <f>IF('ÇËSHTJE PENALE'!H106=0,IF(C106&gt;0,"Kujdes",""),"")</f>
        <v/>
      </c>
      <c r="AD106" s="297" t="str">
        <f>IF(D106&lt;'ÇËSHTJE PENALE'!I106,"Kujdes","")</f>
        <v/>
      </c>
      <c r="AE106" s="297" t="str">
        <f>IF(E106&lt;'ÇËSHTJE PENALE'!J106,"Kujdes","")</f>
        <v/>
      </c>
    </row>
    <row r="107" spans="2:31" ht="18.75" x14ac:dyDescent="0.3">
      <c r="B107" s="5">
        <v>161</v>
      </c>
      <c r="C107" s="30">
        <v>2</v>
      </c>
      <c r="D107" s="30">
        <v>0</v>
      </c>
      <c r="E107" s="30">
        <v>0</v>
      </c>
      <c r="F107" s="10">
        <f t="shared" si="4"/>
        <v>2</v>
      </c>
      <c r="G107" s="30">
        <v>0</v>
      </c>
      <c r="H107" s="30">
        <v>0</v>
      </c>
      <c r="I107" s="30">
        <v>0</v>
      </c>
      <c r="J107" s="30">
        <v>0</v>
      </c>
      <c r="K107" s="30">
        <v>2</v>
      </c>
      <c r="L107" s="31">
        <v>1</v>
      </c>
      <c r="M107" s="31">
        <v>0</v>
      </c>
      <c r="N107" s="31">
        <v>0</v>
      </c>
      <c r="O107" s="31">
        <v>0</v>
      </c>
      <c r="P107" s="31">
        <v>1</v>
      </c>
      <c r="Q107" s="31">
        <v>0</v>
      </c>
      <c r="R107" s="31">
        <v>0</v>
      </c>
      <c r="S107" s="31">
        <v>0</v>
      </c>
      <c r="T107" s="31">
        <v>0</v>
      </c>
      <c r="U107" s="31">
        <v>0</v>
      </c>
      <c r="V107" s="31">
        <v>0</v>
      </c>
      <c r="W107" s="31">
        <v>0</v>
      </c>
      <c r="X107" s="31">
        <v>0</v>
      </c>
      <c r="Y107" s="279">
        <f t="shared" si="5"/>
        <v>2</v>
      </c>
      <c r="Z107" s="297" t="str">
        <f t="shared" si="6"/>
        <v/>
      </c>
      <c r="AA107" s="297" t="str">
        <f>IF(C107&lt;'ÇËSHTJE PENALE'!H107,"Kujdes","")</f>
        <v/>
      </c>
      <c r="AB107" s="297" t="str">
        <f t="shared" si="7"/>
        <v/>
      </c>
      <c r="AC107" s="297" t="str">
        <f>IF('ÇËSHTJE PENALE'!H107=0,IF(C107&gt;0,"Kujdes",""),"")</f>
        <v/>
      </c>
      <c r="AD107" s="297" t="str">
        <f>IF(D107&lt;'ÇËSHTJE PENALE'!I107,"Kujdes","")</f>
        <v/>
      </c>
      <c r="AE107" s="297" t="str">
        <f>IF(E107&lt;'ÇËSHTJE PENALE'!J107,"Kujdes","")</f>
        <v/>
      </c>
    </row>
    <row r="108" spans="2:31" ht="18.75" x14ac:dyDescent="0.3">
      <c r="B108" s="5">
        <v>162</v>
      </c>
      <c r="C108" s="30">
        <v>0</v>
      </c>
      <c r="D108" s="30">
        <v>0</v>
      </c>
      <c r="E108" s="30">
        <v>0</v>
      </c>
      <c r="F108" s="10">
        <f t="shared" si="4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>
        <v>0</v>
      </c>
      <c r="T108" s="31">
        <v>0</v>
      </c>
      <c r="U108" s="31">
        <v>0</v>
      </c>
      <c r="V108" s="31">
        <v>0</v>
      </c>
      <c r="W108" s="31">
        <v>0</v>
      </c>
      <c r="X108" s="31">
        <v>0</v>
      </c>
      <c r="Y108" s="279">
        <f t="shared" si="5"/>
        <v>0</v>
      </c>
      <c r="Z108" s="297" t="str">
        <f t="shared" si="6"/>
        <v/>
      </c>
      <c r="AA108" s="297" t="str">
        <f>IF(C108&lt;'ÇËSHTJE PENALE'!H108,"Kujdes","")</f>
        <v/>
      </c>
      <c r="AB108" s="297" t="str">
        <f t="shared" si="7"/>
        <v/>
      </c>
      <c r="AC108" s="297" t="str">
        <f>IF('ÇËSHTJE PENALE'!H108=0,IF(C108&gt;0,"Kujdes",""),"")</f>
        <v/>
      </c>
      <c r="AD108" s="297" t="str">
        <f>IF(D108&lt;'ÇËSHTJE PENALE'!I108,"Kujdes","")</f>
        <v/>
      </c>
      <c r="AE108" s="297" t="str">
        <f>IF(E108&lt;'ÇËSHTJE PENALE'!J108,"Kujdes","")</f>
        <v/>
      </c>
    </row>
    <row r="109" spans="2:31" ht="18.75" x14ac:dyDescent="0.3">
      <c r="B109" s="5">
        <v>164</v>
      </c>
      <c r="C109" s="30">
        <v>0</v>
      </c>
      <c r="D109" s="30">
        <v>0</v>
      </c>
      <c r="E109" s="30">
        <v>1</v>
      </c>
      <c r="F109" s="10">
        <f t="shared" si="4"/>
        <v>1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279">
        <f t="shared" si="5"/>
        <v>0</v>
      </c>
      <c r="Z109" s="297" t="str">
        <f t="shared" si="6"/>
        <v/>
      </c>
      <c r="AA109" s="297" t="str">
        <f>IF(C109&lt;'ÇËSHTJE PENALE'!H109,"Kujdes","")</f>
        <v/>
      </c>
      <c r="AB109" s="297" t="str">
        <f t="shared" si="7"/>
        <v/>
      </c>
      <c r="AC109" s="297" t="str">
        <f>IF('ÇËSHTJE PENALE'!H109=0,IF(C109&gt;0,"Kujdes",""),"")</f>
        <v/>
      </c>
      <c r="AD109" s="297" t="str">
        <f>IF(D109&lt;'ÇËSHTJE PENALE'!I109,"Kujdes","")</f>
        <v/>
      </c>
      <c r="AE109" s="297" t="str">
        <f>IF(E109&lt;'ÇËSHTJE PENALE'!J109,"Kujdes","")</f>
        <v/>
      </c>
    </row>
    <row r="110" spans="2:31" ht="18.75" x14ac:dyDescent="0.3">
      <c r="B110" s="5" t="s">
        <v>113</v>
      </c>
      <c r="C110" s="30">
        <v>0</v>
      </c>
      <c r="D110" s="30">
        <v>0</v>
      </c>
      <c r="E110" s="30">
        <v>0</v>
      </c>
      <c r="F110" s="10">
        <f t="shared" si="4"/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31">
        <v>0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279">
        <f t="shared" si="5"/>
        <v>0</v>
      </c>
      <c r="Z110" s="297" t="str">
        <f t="shared" si="6"/>
        <v/>
      </c>
      <c r="AA110" s="297" t="str">
        <f>IF(C110&lt;'ÇËSHTJE PENALE'!H110,"Kujdes","")</f>
        <v/>
      </c>
      <c r="AB110" s="297" t="str">
        <f t="shared" si="7"/>
        <v/>
      </c>
      <c r="AC110" s="297" t="str">
        <f>IF('ÇËSHTJE PENALE'!H110=0,IF(C110&gt;0,"Kujdes",""),"")</f>
        <v/>
      </c>
      <c r="AD110" s="297" t="str">
        <f>IF(D110&lt;'ÇËSHTJE PENALE'!I110,"Kujdes","")</f>
        <v/>
      </c>
      <c r="AE110" s="297" t="str">
        <f>IF(E110&lt;'ÇËSHTJE PENALE'!J110,"Kujdes","")</f>
        <v/>
      </c>
    </row>
    <row r="111" spans="2:31" ht="18.75" x14ac:dyDescent="0.3">
      <c r="B111" s="11" t="s">
        <v>54</v>
      </c>
      <c r="C111" s="30">
        <v>0</v>
      </c>
      <c r="D111" s="30">
        <v>0</v>
      </c>
      <c r="E111" s="30">
        <v>0</v>
      </c>
      <c r="F111" s="10">
        <f t="shared" si="4"/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0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279">
        <f t="shared" si="5"/>
        <v>0</v>
      </c>
      <c r="Z111" s="297" t="str">
        <f t="shared" si="6"/>
        <v/>
      </c>
      <c r="AA111" s="297" t="str">
        <f>IF(C111&lt;'ÇËSHTJE PENALE'!H111,"Kujdes","")</f>
        <v/>
      </c>
      <c r="AB111" s="297" t="str">
        <f t="shared" ref="AB111:AB174" si="8">IF(C111=J111+K111,"","Kujdes")</f>
        <v/>
      </c>
      <c r="AC111" s="297" t="str">
        <f>IF('ÇËSHTJE PENALE'!H111=0,IF(C111&gt;0,"Kujdes",""),"")</f>
        <v/>
      </c>
      <c r="AD111" s="297" t="str">
        <f>IF(D111&lt;'ÇËSHTJE PENALE'!I111,"Kujdes","")</f>
        <v/>
      </c>
      <c r="AE111" s="297" t="str">
        <f>IF(E111&lt;'ÇËSHTJE PENALE'!J111,"Kujdes","")</f>
        <v/>
      </c>
    </row>
    <row r="112" spans="2:31" ht="18.75" x14ac:dyDescent="0.3">
      <c r="B112" s="5">
        <v>165</v>
      </c>
      <c r="C112" s="30">
        <v>0</v>
      </c>
      <c r="D112" s="30">
        <v>0</v>
      </c>
      <c r="E112" s="30">
        <v>0</v>
      </c>
      <c r="F112" s="10">
        <f t="shared" si="4"/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>
        <v>0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279">
        <f t="shared" si="5"/>
        <v>0</v>
      </c>
      <c r="Z112" s="297" t="str">
        <f t="shared" si="6"/>
        <v/>
      </c>
      <c r="AA112" s="297" t="str">
        <f>IF(C112&lt;'ÇËSHTJE PENALE'!H112,"Kujdes","")</f>
        <v/>
      </c>
      <c r="AB112" s="297" t="str">
        <f t="shared" si="8"/>
        <v/>
      </c>
      <c r="AC112" s="297" t="str">
        <f>IF('ÇËSHTJE PENALE'!H112=0,IF(C112&gt;0,"Kujdes",""),"")</f>
        <v/>
      </c>
      <c r="AD112" s="297" t="str">
        <f>IF(D112&lt;'ÇËSHTJE PENALE'!I112,"Kujdes","")</f>
        <v/>
      </c>
      <c r="AE112" s="297" t="str">
        <f>IF(E112&lt;'ÇËSHTJE PENALE'!J112,"Kujdes","")</f>
        <v/>
      </c>
    </row>
    <row r="113" spans="2:31" ht="18.75" x14ac:dyDescent="0.3">
      <c r="B113" s="5">
        <v>168</v>
      </c>
      <c r="C113" s="30">
        <v>0</v>
      </c>
      <c r="D113" s="30">
        <v>0</v>
      </c>
      <c r="E113" s="30">
        <v>0</v>
      </c>
      <c r="F113" s="10">
        <f t="shared" si="4"/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0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279">
        <f t="shared" si="5"/>
        <v>0</v>
      </c>
      <c r="Z113" s="297" t="str">
        <f t="shared" si="6"/>
        <v/>
      </c>
      <c r="AA113" s="297" t="str">
        <f>IF(C113&lt;'ÇËSHTJE PENALE'!H113,"Kujdes","")</f>
        <v/>
      </c>
      <c r="AB113" s="297" t="str">
        <f t="shared" si="8"/>
        <v/>
      </c>
      <c r="AC113" s="297" t="str">
        <f>IF('ÇËSHTJE PENALE'!H113=0,IF(C113&gt;0,"Kujdes",""),"")</f>
        <v/>
      </c>
      <c r="AD113" s="297" t="str">
        <f>IF(D113&lt;'ÇËSHTJE PENALE'!I113,"Kujdes","")</f>
        <v/>
      </c>
      <c r="AE113" s="297" t="str">
        <f>IF(E113&lt;'ÇËSHTJE PENALE'!J113,"Kujdes","")</f>
        <v/>
      </c>
    </row>
    <row r="114" spans="2:31" ht="18.75" x14ac:dyDescent="0.3">
      <c r="B114" s="5" t="s">
        <v>55</v>
      </c>
      <c r="C114" s="30">
        <v>0</v>
      </c>
      <c r="D114" s="30">
        <v>0</v>
      </c>
      <c r="E114" s="30">
        <v>0</v>
      </c>
      <c r="F114" s="10">
        <f t="shared" si="4"/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31">
        <v>0</v>
      </c>
      <c r="U114" s="31">
        <v>0</v>
      </c>
      <c r="V114" s="31">
        <v>0</v>
      </c>
      <c r="W114" s="31">
        <v>0</v>
      </c>
      <c r="X114" s="31">
        <v>0</v>
      </c>
      <c r="Y114" s="279">
        <f t="shared" si="5"/>
        <v>0</v>
      </c>
      <c r="Z114" s="297" t="str">
        <f t="shared" si="6"/>
        <v/>
      </c>
      <c r="AA114" s="297" t="str">
        <f>IF(C114&lt;'ÇËSHTJE PENALE'!H114,"Kujdes","")</f>
        <v/>
      </c>
      <c r="AB114" s="297" t="str">
        <f t="shared" si="8"/>
        <v/>
      </c>
      <c r="AC114" s="297" t="str">
        <f>IF('ÇËSHTJE PENALE'!H114=0,IF(C114&gt;0,"Kujdes",""),"")</f>
        <v/>
      </c>
      <c r="AD114" s="297" t="str">
        <f>IF(D114&lt;'ÇËSHTJE PENALE'!I114,"Kujdes","")</f>
        <v/>
      </c>
      <c r="AE114" s="297" t="str">
        <f>IF(E114&lt;'ÇËSHTJE PENALE'!J114,"Kujdes","")</f>
        <v/>
      </c>
    </row>
    <row r="115" spans="2:31" ht="18.75" x14ac:dyDescent="0.3">
      <c r="B115" s="11" t="s">
        <v>351</v>
      </c>
      <c r="C115" s="30">
        <v>0</v>
      </c>
      <c r="D115" s="30">
        <v>0</v>
      </c>
      <c r="E115" s="30">
        <v>0</v>
      </c>
      <c r="F115" s="10">
        <f t="shared" si="4"/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>
        <v>0</v>
      </c>
      <c r="T115" s="31">
        <v>0</v>
      </c>
      <c r="U115" s="31">
        <v>0</v>
      </c>
      <c r="V115" s="31">
        <v>0</v>
      </c>
      <c r="W115" s="31">
        <v>0</v>
      </c>
      <c r="X115" s="31">
        <v>0</v>
      </c>
      <c r="Y115" s="279">
        <f t="shared" si="5"/>
        <v>0</v>
      </c>
      <c r="Z115" s="297" t="str">
        <f t="shared" si="6"/>
        <v/>
      </c>
      <c r="AA115" s="297" t="str">
        <f>IF(C115&lt;'ÇËSHTJE PENALE'!H115,"Kujdes","")</f>
        <v/>
      </c>
      <c r="AB115" s="297" t="str">
        <f t="shared" si="8"/>
        <v/>
      </c>
      <c r="AC115" s="297" t="str">
        <f>IF('ÇËSHTJE PENALE'!H115=0,IF(C115&gt;0,"Kujdes",""),"")</f>
        <v/>
      </c>
      <c r="AD115" s="297" t="str">
        <f>IF(D115&lt;'ÇËSHTJE PENALE'!I115,"Kujdes","")</f>
        <v/>
      </c>
      <c r="AE115" s="297" t="str">
        <f>IF(E115&lt;'ÇËSHTJE PENALE'!J115,"Kujdes","")</f>
        <v/>
      </c>
    </row>
    <row r="116" spans="2:31" ht="18.75" x14ac:dyDescent="0.3">
      <c r="B116" s="11" t="s">
        <v>352</v>
      </c>
      <c r="C116" s="30">
        <v>0</v>
      </c>
      <c r="D116" s="30">
        <v>0</v>
      </c>
      <c r="E116" s="30">
        <v>0</v>
      </c>
      <c r="F116" s="10">
        <f t="shared" si="4"/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31">
        <v>0</v>
      </c>
      <c r="U116" s="31">
        <v>0</v>
      </c>
      <c r="V116" s="31">
        <v>0</v>
      </c>
      <c r="W116" s="31">
        <v>0</v>
      </c>
      <c r="X116" s="31">
        <v>0</v>
      </c>
      <c r="Y116" s="279">
        <f t="shared" si="5"/>
        <v>0</v>
      </c>
      <c r="Z116" s="297" t="str">
        <f t="shared" si="6"/>
        <v/>
      </c>
      <c r="AA116" s="297" t="str">
        <f>IF(C116&lt;'ÇËSHTJE PENALE'!H116,"Kujdes","")</f>
        <v/>
      </c>
      <c r="AB116" s="297" t="str">
        <f t="shared" si="8"/>
        <v/>
      </c>
      <c r="AC116" s="297" t="str">
        <f>IF('ÇËSHTJE PENALE'!H116=0,IF(C116&gt;0,"Kujdes",""),"")</f>
        <v/>
      </c>
      <c r="AD116" s="297" t="str">
        <f>IF(D116&lt;'ÇËSHTJE PENALE'!I116,"Kujdes","")</f>
        <v/>
      </c>
      <c r="AE116" s="297" t="str">
        <f>IF(E116&lt;'ÇËSHTJE PENALE'!J116,"Kujdes","")</f>
        <v/>
      </c>
    </row>
    <row r="117" spans="2:31" ht="18.75" x14ac:dyDescent="0.3">
      <c r="B117" s="5">
        <v>171</v>
      </c>
      <c r="C117" s="30">
        <v>0</v>
      </c>
      <c r="D117" s="30">
        <v>0</v>
      </c>
      <c r="E117" s="30">
        <v>0</v>
      </c>
      <c r="F117" s="10">
        <f t="shared" si="4"/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31">
        <v>0</v>
      </c>
      <c r="T117" s="31">
        <v>0</v>
      </c>
      <c r="U117" s="31">
        <v>0</v>
      </c>
      <c r="V117" s="31">
        <v>0</v>
      </c>
      <c r="W117" s="31">
        <v>0</v>
      </c>
      <c r="X117" s="31">
        <v>0</v>
      </c>
      <c r="Y117" s="279">
        <f t="shared" si="5"/>
        <v>0</v>
      </c>
      <c r="Z117" s="297" t="str">
        <f t="shared" si="6"/>
        <v/>
      </c>
      <c r="AA117" s="297" t="str">
        <f>IF(C117&lt;'ÇËSHTJE PENALE'!H117,"Kujdes","")</f>
        <v/>
      </c>
      <c r="AB117" s="297" t="str">
        <f t="shared" si="8"/>
        <v/>
      </c>
      <c r="AC117" s="297" t="str">
        <f>IF('ÇËSHTJE PENALE'!H117=0,IF(C117&gt;0,"Kujdes",""),"")</f>
        <v/>
      </c>
      <c r="AD117" s="297" t="str">
        <f>IF(D117&lt;'ÇËSHTJE PENALE'!I117,"Kujdes","")</f>
        <v/>
      </c>
      <c r="AE117" s="297" t="str">
        <f>IF(E117&lt;'ÇËSHTJE PENALE'!J117,"Kujdes","")</f>
        <v/>
      </c>
    </row>
    <row r="118" spans="2:31" ht="18.75" x14ac:dyDescent="0.3">
      <c r="B118" s="5">
        <v>172</v>
      </c>
      <c r="C118" s="30">
        <v>1</v>
      </c>
      <c r="D118" s="30">
        <v>0</v>
      </c>
      <c r="E118" s="30">
        <v>0</v>
      </c>
      <c r="F118" s="10">
        <f t="shared" si="4"/>
        <v>1</v>
      </c>
      <c r="G118" s="30">
        <v>0</v>
      </c>
      <c r="H118" s="30">
        <v>0</v>
      </c>
      <c r="I118" s="30">
        <v>0</v>
      </c>
      <c r="J118" s="30">
        <v>0</v>
      </c>
      <c r="K118" s="30">
        <v>1</v>
      </c>
      <c r="L118" s="31">
        <v>0</v>
      </c>
      <c r="M118" s="31">
        <v>0</v>
      </c>
      <c r="N118" s="31">
        <v>0</v>
      </c>
      <c r="O118" s="31">
        <v>0</v>
      </c>
      <c r="P118" s="31">
        <v>1</v>
      </c>
      <c r="Q118" s="31">
        <v>0</v>
      </c>
      <c r="R118" s="31">
        <v>0</v>
      </c>
      <c r="S118" s="31">
        <v>0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279">
        <f t="shared" si="5"/>
        <v>1</v>
      </c>
      <c r="Z118" s="297" t="str">
        <f t="shared" si="6"/>
        <v/>
      </c>
      <c r="AA118" s="297" t="str">
        <f>IF(C118&lt;'ÇËSHTJE PENALE'!H118,"Kujdes","")</f>
        <v/>
      </c>
      <c r="AB118" s="297" t="str">
        <f t="shared" si="8"/>
        <v/>
      </c>
      <c r="AC118" s="297" t="str">
        <f>IF('ÇËSHTJE PENALE'!H118=0,IF(C118&gt;0,"Kujdes",""),"")</f>
        <v/>
      </c>
      <c r="AD118" s="297" t="str">
        <f>IF(D118&lt;'ÇËSHTJE PENALE'!I118,"Kujdes","")</f>
        <v/>
      </c>
      <c r="AE118" s="297" t="str">
        <f>IF(E118&lt;'ÇËSHTJE PENALE'!J118,"Kujdes","")</f>
        <v/>
      </c>
    </row>
    <row r="119" spans="2:31" ht="18.75" x14ac:dyDescent="0.3">
      <c r="B119" s="5">
        <v>173</v>
      </c>
      <c r="C119" s="30">
        <v>0</v>
      </c>
      <c r="D119" s="30">
        <v>0</v>
      </c>
      <c r="E119" s="30">
        <v>0</v>
      </c>
      <c r="F119" s="10">
        <f t="shared" si="4"/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0</v>
      </c>
      <c r="T119" s="31">
        <v>0</v>
      </c>
      <c r="U119" s="31">
        <v>0</v>
      </c>
      <c r="V119" s="31">
        <v>0</v>
      </c>
      <c r="W119" s="31">
        <v>0</v>
      </c>
      <c r="X119" s="31">
        <v>0</v>
      </c>
      <c r="Y119" s="279">
        <f t="shared" si="5"/>
        <v>0</v>
      </c>
      <c r="Z119" s="297" t="str">
        <f t="shared" si="6"/>
        <v/>
      </c>
      <c r="AA119" s="297" t="str">
        <f>IF(C119&lt;'ÇËSHTJE PENALE'!H119,"Kujdes","")</f>
        <v/>
      </c>
      <c r="AB119" s="297" t="str">
        <f t="shared" si="8"/>
        <v/>
      </c>
      <c r="AC119" s="297" t="str">
        <f>IF('ÇËSHTJE PENALE'!H119=0,IF(C119&gt;0,"Kujdes",""),"")</f>
        <v/>
      </c>
      <c r="AD119" s="297" t="str">
        <f>IF(D119&lt;'ÇËSHTJE PENALE'!I119,"Kujdes","")</f>
        <v/>
      </c>
      <c r="AE119" s="297" t="str">
        <f>IF(E119&lt;'ÇËSHTJE PENALE'!J119,"Kujdes","")</f>
        <v/>
      </c>
    </row>
    <row r="120" spans="2:31" ht="18.75" x14ac:dyDescent="0.3">
      <c r="B120" s="5">
        <v>174</v>
      </c>
      <c r="C120" s="30">
        <v>0</v>
      </c>
      <c r="D120" s="30">
        <v>0</v>
      </c>
      <c r="E120" s="30">
        <v>0</v>
      </c>
      <c r="F120" s="10">
        <f t="shared" si="4"/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0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279">
        <f t="shared" si="5"/>
        <v>0</v>
      </c>
      <c r="Z120" s="297" t="str">
        <f t="shared" si="6"/>
        <v/>
      </c>
      <c r="AA120" s="297" t="str">
        <f>IF(C120&lt;'ÇËSHTJE PENALE'!H120,"Kujdes","")</f>
        <v/>
      </c>
      <c r="AB120" s="297" t="str">
        <f t="shared" si="8"/>
        <v/>
      </c>
      <c r="AC120" s="297" t="str">
        <f>IF('ÇËSHTJE PENALE'!H120=0,IF(C120&gt;0,"Kujdes",""),"")</f>
        <v/>
      </c>
      <c r="AD120" s="297" t="str">
        <f>IF(D120&lt;'ÇËSHTJE PENALE'!I120,"Kujdes","")</f>
        <v/>
      </c>
      <c r="AE120" s="297" t="str">
        <f>IF(E120&lt;'ÇËSHTJE PENALE'!J120,"Kujdes","")</f>
        <v/>
      </c>
    </row>
    <row r="121" spans="2:31" ht="18.75" x14ac:dyDescent="0.3">
      <c r="B121" s="5">
        <v>175</v>
      </c>
      <c r="C121" s="30">
        <v>0</v>
      </c>
      <c r="D121" s="30">
        <v>0</v>
      </c>
      <c r="E121" s="30">
        <v>0</v>
      </c>
      <c r="F121" s="10">
        <f t="shared" si="4"/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0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279">
        <f t="shared" si="5"/>
        <v>0</v>
      </c>
      <c r="Z121" s="297" t="str">
        <f t="shared" si="6"/>
        <v/>
      </c>
      <c r="AA121" s="297" t="str">
        <f>IF(C121&lt;'ÇËSHTJE PENALE'!H121,"Kujdes","")</f>
        <v/>
      </c>
      <c r="AB121" s="297" t="str">
        <f t="shared" si="8"/>
        <v/>
      </c>
      <c r="AC121" s="297" t="str">
        <f>IF('ÇËSHTJE PENALE'!H121=0,IF(C121&gt;0,"Kujdes",""),"")</f>
        <v/>
      </c>
      <c r="AD121" s="297" t="str">
        <f>IF(D121&lt;'ÇËSHTJE PENALE'!I121,"Kujdes","")</f>
        <v/>
      </c>
      <c r="AE121" s="297" t="str">
        <f>IF(E121&lt;'ÇËSHTJE PENALE'!J121,"Kujdes","")</f>
        <v/>
      </c>
    </row>
    <row r="122" spans="2:31" ht="18.75" x14ac:dyDescent="0.3">
      <c r="B122" s="5">
        <v>176</v>
      </c>
      <c r="C122" s="30">
        <v>0</v>
      </c>
      <c r="D122" s="30">
        <v>0</v>
      </c>
      <c r="E122" s="30">
        <v>0</v>
      </c>
      <c r="F122" s="10">
        <f t="shared" si="4"/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0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279">
        <f t="shared" si="5"/>
        <v>0</v>
      </c>
      <c r="Z122" s="297" t="str">
        <f t="shared" si="6"/>
        <v/>
      </c>
      <c r="AA122" s="297" t="str">
        <f>IF(C122&lt;'ÇËSHTJE PENALE'!H122,"Kujdes","")</f>
        <v/>
      </c>
      <c r="AB122" s="297" t="str">
        <f t="shared" si="8"/>
        <v/>
      </c>
      <c r="AC122" s="297" t="str">
        <f>IF('ÇËSHTJE PENALE'!H122=0,IF(C122&gt;0,"Kujdes",""),"")</f>
        <v/>
      </c>
      <c r="AD122" s="297" t="str">
        <f>IF(D122&lt;'ÇËSHTJE PENALE'!I122,"Kujdes","")</f>
        <v/>
      </c>
      <c r="AE122" s="297" t="str">
        <f>IF(E122&lt;'ÇËSHTJE PENALE'!J122,"Kujdes","")</f>
        <v/>
      </c>
    </row>
    <row r="123" spans="2:31" ht="18.75" x14ac:dyDescent="0.3">
      <c r="B123" s="5">
        <v>177</v>
      </c>
      <c r="C123" s="30">
        <v>0</v>
      </c>
      <c r="D123" s="30">
        <v>0</v>
      </c>
      <c r="E123" s="30">
        <v>0</v>
      </c>
      <c r="F123" s="10">
        <f t="shared" si="4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0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279">
        <f t="shared" si="5"/>
        <v>0</v>
      </c>
      <c r="Z123" s="297" t="str">
        <f t="shared" si="6"/>
        <v/>
      </c>
      <c r="AA123" s="297" t="str">
        <f>IF(C123&lt;'ÇËSHTJE PENALE'!H123,"Kujdes","")</f>
        <v/>
      </c>
      <c r="AB123" s="297" t="str">
        <f t="shared" si="8"/>
        <v/>
      </c>
      <c r="AC123" s="297" t="str">
        <f>IF('ÇËSHTJE PENALE'!H123=0,IF(C123&gt;0,"Kujdes",""),"")</f>
        <v/>
      </c>
      <c r="AD123" s="297" t="str">
        <f>IF(D123&lt;'ÇËSHTJE PENALE'!I123,"Kujdes","")</f>
        <v/>
      </c>
      <c r="AE123" s="297" t="str">
        <f>IF(E123&lt;'ÇËSHTJE PENALE'!J123,"Kujdes","")</f>
        <v/>
      </c>
    </row>
    <row r="124" spans="2:31" ht="18.75" x14ac:dyDescent="0.3">
      <c r="B124" s="5">
        <v>178</v>
      </c>
      <c r="C124" s="30">
        <v>1</v>
      </c>
      <c r="D124" s="30">
        <v>0</v>
      </c>
      <c r="E124" s="30">
        <v>0</v>
      </c>
      <c r="F124" s="10">
        <f t="shared" si="4"/>
        <v>1</v>
      </c>
      <c r="G124" s="30">
        <v>0</v>
      </c>
      <c r="H124" s="30">
        <v>0</v>
      </c>
      <c r="I124" s="30">
        <v>0</v>
      </c>
      <c r="J124" s="30">
        <v>0</v>
      </c>
      <c r="K124" s="30">
        <v>1</v>
      </c>
      <c r="L124" s="31">
        <v>0</v>
      </c>
      <c r="M124" s="31">
        <v>0</v>
      </c>
      <c r="N124" s="31">
        <v>0</v>
      </c>
      <c r="O124" s="31">
        <v>0</v>
      </c>
      <c r="P124" s="31">
        <v>1</v>
      </c>
      <c r="Q124" s="31">
        <v>0</v>
      </c>
      <c r="R124" s="31">
        <v>0</v>
      </c>
      <c r="S124" s="31">
        <v>0</v>
      </c>
      <c r="T124" s="31">
        <v>0</v>
      </c>
      <c r="U124" s="31">
        <v>0</v>
      </c>
      <c r="V124" s="31">
        <v>0</v>
      </c>
      <c r="W124" s="31">
        <v>0</v>
      </c>
      <c r="X124" s="31">
        <v>0</v>
      </c>
      <c r="Y124" s="279">
        <f t="shared" si="5"/>
        <v>1</v>
      </c>
      <c r="Z124" s="297" t="str">
        <f t="shared" si="6"/>
        <v/>
      </c>
      <c r="AA124" s="297" t="str">
        <f>IF(C124&lt;'ÇËSHTJE PENALE'!H124,"Kujdes","")</f>
        <v/>
      </c>
      <c r="AB124" s="297" t="str">
        <f t="shared" si="8"/>
        <v/>
      </c>
      <c r="AC124" s="297" t="str">
        <f>IF('ÇËSHTJE PENALE'!H124=0,IF(C124&gt;0,"Kujdes",""),"")</f>
        <v/>
      </c>
      <c r="AD124" s="297" t="str">
        <f>IF(D124&lt;'ÇËSHTJE PENALE'!I124,"Kujdes","")</f>
        <v/>
      </c>
      <c r="AE124" s="297" t="str">
        <f>IF(E124&lt;'ÇËSHTJE PENALE'!J124,"Kujdes","")</f>
        <v/>
      </c>
    </row>
    <row r="125" spans="2:31" ht="18.75" x14ac:dyDescent="0.3">
      <c r="B125" s="11">
        <v>179</v>
      </c>
      <c r="C125" s="30">
        <v>1</v>
      </c>
      <c r="D125" s="30">
        <v>0</v>
      </c>
      <c r="E125" s="30">
        <v>0</v>
      </c>
      <c r="F125" s="10">
        <f t="shared" si="4"/>
        <v>1</v>
      </c>
      <c r="G125" s="30">
        <v>0</v>
      </c>
      <c r="H125" s="30">
        <v>0</v>
      </c>
      <c r="I125" s="30">
        <v>0</v>
      </c>
      <c r="J125" s="30">
        <v>0</v>
      </c>
      <c r="K125" s="30">
        <v>1</v>
      </c>
      <c r="L125" s="31">
        <v>0</v>
      </c>
      <c r="M125" s="31">
        <v>0</v>
      </c>
      <c r="N125" s="31">
        <v>0</v>
      </c>
      <c r="O125" s="31">
        <v>0</v>
      </c>
      <c r="P125" s="31">
        <v>1</v>
      </c>
      <c r="Q125" s="31">
        <v>0</v>
      </c>
      <c r="R125" s="31">
        <v>0</v>
      </c>
      <c r="S125" s="31">
        <v>0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279">
        <f t="shared" si="5"/>
        <v>1</v>
      </c>
      <c r="Z125" s="297" t="str">
        <f t="shared" si="6"/>
        <v/>
      </c>
      <c r="AA125" s="297" t="str">
        <f>IF(C125&lt;'ÇËSHTJE PENALE'!H125,"Kujdes","")</f>
        <v/>
      </c>
      <c r="AB125" s="297" t="str">
        <f t="shared" si="8"/>
        <v/>
      </c>
      <c r="AC125" s="297" t="str">
        <f>IF('ÇËSHTJE PENALE'!H125=0,IF(C125&gt;0,"Kujdes",""),"")</f>
        <v/>
      </c>
      <c r="AD125" s="297" t="str">
        <f>IF(D125&lt;'ÇËSHTJE PENALE'!I125,"Kujdes","")</f>
        <v/>
      </c>
      <c r="AE125" s="297" t="str">
        <f>IF(E125&lt;'ÇËSHTJE PENALE'!J125,"Kujdes","")</f>
        <v/>
      </c>
    </row>
    <row r="126" spans="2:31" ht="18.75" x14ac:dyDescent="0.3">
      <c r="B126" s="5">
        <v>180</v>
      </c>
      <c r="C126" s="30">
        <v>5</v>
      </c>
      <c r="D126" s="30">
        <v>0</v>
      </c>
      <c r="E126" s="30">
        <v>0</v>
      </c>
      <c r="F126" s="10">
        <f t="shared" si="4"/>
        <v>5</v>
      </c>
      <c r="G126" s="30">
        <v>0</v>
      </c>
      <c r="H126" s="30">
        <v>0</v>
      </c>
      <c r="I126" s="30">
        <v>0</v>
      </c>
      <c r="J126" s="30">
        <v>0</v>
      </c>
      <c r="K126" s="30">
        <v>5</v>
      </c>
      <c r="L126" s="31">
        <v>2</v>
      </c>
      <c r="M126" s="31">
        <v>0</v>
      </c>
      <c r="N126" s="31">
        <v>1</v>
      </c>
      <c r="O126" s="31">
        <v>0</v>
      </c>
      <c r="P126" s="31">
        <v>2</v>
      </c>
      <c r="Q126" s="31">
        <v>0</v>
      </c>
      <c r="R126" s="31">
        <v>0</v>
      </c>
      <c r="S126" s="31">
        <v>0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279">
        <f t="shared" si="5"/>
        <v>5</v>
      </c>
      <c r="Z126" s="297" t="str">
        <f t="shared" si="6"/>
        <v/>
      </c>
      <c r="AA126" s="297" t="str">
        <f>IF(C126&lt;'ÇËSHTJE PENALE'!H126,"Kujdes","")</f>
        <v/>
      </c>
      <c r="AB126" s="297" t="str">
        <f t="shared" si="8"/>
        <v/>
      </c>
      <c r="AC126" s="297" t="str">
        <f>IF('ÇËSHTJE PENALE'!H126=0,IF(C126&gt;0,"Kujdes",""),"")</f>
        <v/>
      </c>
      <c r="AD126" s="297" t="str">
        <f>IF(D126&lt;'ÇËSHTJE PENALE'!I126,"Kujdes","")</f>
        <v/>
      </c>
      <c r="AE126" s="297" t="str">
        <f>IF(E126&lt;'ÇËSHTJE PENALE'!J126,"Kujdes","")</f>
        <v/>
      </c>
    </row>
    <row r="127" spans="2:31" ht="18.75" x14ac:dyDescent="0.3">
      <c r="B127" s="5">
        <v>181</v>
      </c>
      <c r="C127" s="30">
        <v>0</v>
      </c>
      <c r="D127" s="30">
        <v>0</v>
      </c>
      <c r="E127" s="30">
        <v>0</v>
      </c>
      <c r="F127" s="10">
        <f t="shared" si="4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0</v>
      </c>
      <c r="T127" s="31">
        <v>0</v>
      </c>
      <c r="U127" s="31">
        <v>0</v>
      </c>
      <c r="V127" s="31">
        <v>0</v>
      </c>
      <c r="W127" s="31">
        <v>0</v>
      </c>
      <c r="X127" s="31">
        <v>0</v>
      </c>
      <c r="Y127" s="279">
        <f t="shared" si="5"/>
        <v>0</v>
      </c>
      <c r="Z127" s="297" t="str">
        <f t="shared" si="6"/>
        <v/>
      </c>
      <c r="AA127" s="297" t="str">
        <f>IF(C127&lt;'ÇËSHTJE PENALE'!H127,"Kujdes","")</f>
        <v/>
      </c>
      <c r="AB127" s="297" t="str">
        <f t="shared" si="8"/>
        <v/>
      </c>
      <c r="AC127" s="297" t="str">
        <f>IF('ÇËSHTJE PENALE'!H127=0,IF(C127&gt;0,"Kujdes",""),"")</f>
        <v/>
      </c>
      <c r="AD127" s="297" t="str">
        <f>IF(D127&lt;'ÇËSHTJE PENALE'!I127,"Kujdes","")</f>
        <v/>
      </c>
      <c r="AE127" s="297" t="str">
        <f>IF(E127&lt;'ÇËSHTJE PENALE'!J127,"Kujdes","")</f>
        <v/>
      </c>
    </row>
    <row r="128" spans="2:31" ht="18.75" x14ac:dyDescent="0.3">
      <c r="B128" s="5" t="s">
        <v>487</v>
      </c>
      <c r="C128" s="30">
        <v>0</v>
      </c>
      <c r="D128" s="30">
        <v>0</v>
      </c>
      <c r="E128" s="30">
        <v>0</v>
      </c>
      <c r="F128" s="10">
        <f t="shared" si="4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0</v>
      </c>
      <c r="T128" s="31">
        <v>0</v>
      </c>
      <c r="U128" s="31">
        <v>0</v>
      </c>
      <c r="V128" s="31">
        <v>0</v>
      </c>
      <c r="W128" s="31">
        <v>0</v>
      </c>
      <c r="X128" s="31">
        <v>0</v>
      </c>
      <c r="Y128" s="279">
        <f t="shared" si="5"/>
        <v>0</v>
      </c>
      <c r="Z128" s="297" t="str">
        <f t="shared" si="6"/>
        <v/>
      </c>
      <c r="AA128" s="297" t="str">
        <f>IF(C128&lt;'ÇËSHTJE PENALE'!H128,"Kujdes","")</f>
        <v/>
      </c>
      <c r="AB128" s="297" t="str">
        <f t="shared" si="8"/>
        <v/>
      </c>
      <c r="AC128" s="297" t="str">
        <f>IF('ÇËSHTJE PENALE'!H128=0,IF(C128&gt;0,"Kujdes",""),"")</f>
        <v/>
      </c>
      <c r="AD128" s="297" t="str">
        <f>IF(D128&lt;'ÇËSHTJE PENALE'!I128,"Kujdes","")</f>
        <v/>
      </c>
      <c r="AE128" s="297" t="str">
        <f>IF(E128&lt;'ÇËSHTJE PENALE'!J128,"Kujdes","")</f>
        <v/>
      </c>
    </row>
    <row r="129" spans="2:31" ht="18.75" x14ac:dyDescent="0.3">
      <c r="B129" s="5">
        <v>183</v>
      </c>
      <c r="C129" s="30">
        <v>1</v>
      </c>
      <c r="D129" s="30">
        <v>0</v>
      </c>
      <c r="E129" s="30">
        <v>0</v>
      </c>
      <c r="F129" s="10">
        <f t="shared" si="4"/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1</v>
      </c>
      <c r="L129" s="31">
        <v>0</v>
      </c>
      <c r="M129" s="31">
        <v>0</v>
      </c>
      <c r="N129" s="31">
        <v>0</v>
      </c>
      <c r="O129" s="31">
        <v>0</v>
      </c>
      <c r="P129" s="31">
        <v>1</v>
      </c>
      <c r="Q129" s="31">
        <v>0</v>
      </c>
      <c r="R129" s="31">
        <v>0</v>
      </c>
      <c r="S129" s="31">
        <v>0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279">
        <f t="shared" si="5"/>
        <v>1</v>
      </c>
      <c r="Z129" s="297" t="str">
        <f t="shared" si="6"/>
        <v/>
      </c>
      <c r="AA129" s="297" t="str">
        <f>IF(C129&lt;'ÇËSHTJE PENALE'!H129,"Kujdes","")</f>
        <v/>
      </c>
      <c r="AB129" s="297" t="str">
        <f t="shared" si="8"/>
        <v/>
      </c>
      <c r="AC129" s="297" t="str">
        <f>IF('ÇËSHTJE PENALE'!H129=0,IF(C129&gt;0,"Kujdes",""),"")</f>
        <v/>
      </c>
      <c r="AD129" s="297" t="str">
        <f>IF(D129&lt;'ÇËSHTJE PENALE'!I129,"Kujdes","")</f>
        <v/>
      </c>
      <c r="AE129" s="297" t="str">
        <f>IF(E129&lt;'ÇËSHTJE PENALE'!J129,"Kujdes","")</f>
        <v/>
      </c>
    </row>
    <row r="130" spans="2:31" ht="18.75" x14ac:dyDescent="0.3">
      <c r="B130" s="5">
        <v>184</v>
      </c>
      <c r="C130" s="30">
        <v>0</v>
      </c>
      <c r="D130" s="30">
        <v>0</v>
      </c>
      <c r="E130" s="30">
        <v>0</v>
      </c>
      <c r="F130" s="10">
        <f t="shared" si="4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279">
        <f t="shared" si="5"/>
        <v>0</v>
      </c>
      <c r="Z130" s="297" t="str">
        <f t="shared" si="6"/>
        <v/>
      </c>
      <c r="AA130" s="297" t="str">
        <f>IF(C130&lt;'ÇËSHTJE PENALE'!H130,"Kujdes","")</f>
        <v/>
      </c>
      <c r="AB130" s="297" t="str">
        <f t="shared" si="8"/>
        <v/>
      </c>
      <c r="AC130" s="297" t="str">
        <f>IF('ÇËSHTJE PENALE'!H130=0,IF(C130&gt;0,"Kujdes",""),"")</f>
        <v/>
      </c>
      <c r="AD130" s="297" t="str">
        <f>IF(D130&lt;'ÇËSHTJE PENALE'!I130,"Kujdes","")</f>
        <v/>
      </c>
      <c r="AE130" s="297" t="str">
        <f>IF(E130&lt;'ÇËSHTJE PENALE'!J130,"Kujdes","")</f>
        <v/>
      </c>
    </row>
    <row r="131" spans="2:31" ht="18.75" x14ac:dyDescent="0.3">
      <c r="B131" s="5">
        <v>185</v>
      </c>
      <c r="C131" s="30">
        <v>0</v>
      </c>
      <c r="D131" s="30">
        <v>0</v>
      </c>
      <c r="E131" s="30">
        <v>0</v>
      </c>
      <c r="F131" s="10">
        <f t="shared" si="4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0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279">
        <f t="shared" si="5"/>
        <v>0</v>
      </c>
      <c r="Z131" s="297" t="str">
        <f t="shared" si="6"/>
        <v/>
      </c>
      <c r="AA131" s="297" t="str">
        <f>IF(C131&lt;'ÇËSHTJE PENALE'!H131,"Kujdes","")</f>
        <v/>
      </c>
      <c r="AB131" s="297" t="str">
        <f t="shared" si="8"/>
        <v/>
      </c>
      <c r="AC131" s="297" t="str">
        <f>IF('ÇËSHTJE PENALE'!H131=0,IF(C131&gt;0,"Kujdes",""),"")</f>
        <v/>
      </c>
      <c r="AD131" s="297" t="str">
        <f>IF(D131&lt;'ÇËSHTJE PENALE'!I131,"Kujdes","")</f>
        <v/>
      </c>
      <c r="AE131" s="297" t="str">
        <f>IF(E131&lt;'ÇËSHTJE PENALE'!J131,"Kujdes","")</f>
        <v/>
      </c>
    </row>
    <row r="132" spans="2:31" ht="18.75" x14ac:dyDescent="0.3">
      <c r="B132" s="11">
        <v>186</v>
      </c>
      <c r="C132" s="30">
        <v>2</v>
      </c>
      <c r="D132" s="30">
        <v>0</v>
      </c>
      <c r="E132" s="30">
        <v>0</v>
      </c>
      <c r="F132" s="10">
        <f t="shared" si="4"/>
        <v>2</v>
      </c>
      <c r="G132" s="30">
        <v>0</v>
      </c>
      <c r="H132" s="30">
        <v>0</v>
      </c>
      <c r="I132" s="30">
        <v>0</v>
      </c>
      <c r="J132" s="30">
        <v>0</v>
      </c>
      <c r="K132" s="30">
        <v>2</v>
      </c>
      <c r="L132" s="31">
        <v>0</v>
      </c>
      <c r="M132" s="31">
        <v>1</v>
      </c>
      <c r="N132" s="31">
        <v>0</v>
      </c>
      <c r="O132" s="31">
        <v>0</v>
      </c>
      <c r="P132" s="31">
        <v>1</v>
      </c>
      <c r="Q132" s="31">
        <v>0</v>
      </c>
      <c r="R132" s="31">
        <v>0</v>
      </c>
      <c r="S132" s="31">
        <v>0</v>
      </c>
      <c r="T132" s="31">
        <v>0</v>
      </c>
      <c r="U132" s="31">
        <v>0</v>
      </c>
      <c r="V132" s="31">
        <v>0</v>
      </c>
      <c r="W132" s="31">
        <v>0</v>
      </c>
      <c r="X132" s="31">
        <v>0</v>
      </c>
      <c r="Y132" s="279">
        <f t="shared" si="5"/>
        <v>2</v>
      </c>
      <c r="Z132" s="297" t="str">
        <f t="shared" si="6"/>
        <v/>
      </c>
      <c r="AA132" s="297" t="str">
        <f>IF(C132&lt;'ÇËSHTJE PENALE'!H132,"Kujdes","")</f>
        <v/>
      </c>
      <c r="AB132" s="297" t="str">
        <f t="shared" si="8"/>
        <v/>
      </c>
      <c r="AC132" s="297" t="str">
        <f>IF('ÇËSHTJE PENALE'!H132=0,IF(C132&gt;0,"Kujdes",""),"")</f>
        <v/>
      </c>
      <c r="AD132" s="297" t="str">
        <f>IF(D132&lt;'ÇËSHTJE PENALE'!I132,"Kujdes","")</f>
        <v/>
      </c>
      <c r="AE132" s="297" t="str">
        <f>IF(E132&lt;'ÇËSHTJE PENALE'!J132,"Kujdes","")</f>
        <v/>
      </c>
    </row>
    <row r="133" spans="2:31" ht="18.75" x14ac:dyDescent="0.3">
      <c r="B133" s="5" t="s">
        <v>353</v>
      </c>
      <c r="C133" s="30">
        <v>0</v>
      </c>
      <c r="D133" s="30">
        <v>0</v>
      </c>
      <c r="E133" s="30">
        <v>0</v>
      </c>
      <c r="F133" s="10">
        <f t="shared" si="4"/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>
        <v>0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279">
        <f t="shared" si="5"/>
        <v>0</v>
      </c>
      <c r="Z133" s="297" t="str">
        <f t="shared" si="6"/>
        <v/>
      </c>
      <c r="AA133" s="297" t="str">
        <f>IF(C133&lt;'ÇËSHTJE PENALE'!H133,"Kujdes","")</f>
        <v/>
      </c>
      <c r="AB133" s="297" t="str">
        <f t="shared" si="8"/>
        <v/>
      </c>
      <c r="AC133" s="297" t="str">
        <f>IF('ÇËSHTJE PENALE'!H133=0,IF(C133&gt;0,"Kujdes",""),"")</f>
        <v/>
      </c>
      <c r="AD133" s="297" t="str">
        <f>IF(D133&lt;'ÇËSHTJE PENALE'!I133,"Kujdes","")</f>
        <v/>
      </c>
      <c r="AE133" s="297" t="str">
        <f>IF(E133&lt;'ÇËSHTJE PENALE'!J133,"Kujdes","")</f>
        <v/>
      </c>
    </row>
    <row r="134" spans="2:31" ht="18.75" x14ac:dyDescent="0.3">
      <c r="B134" s="5">
        <v>187</v>
      </c>
      <c r="C134" s="30">
        <v>1</v>
      </c>
      <c r="D134" s="30">
        <v>0</v>
      </c>
      <c r="E134" s="30">
        <v>0</v>
      </c>
      <c r="F134" s="10">
        <f t="shared" si="4"/>
        <v>1</v>
      </c>
      <c r="G134" s="30">
        <v>0</v>
      </c>
      <c r="H134" s="30">
        <v>0</v>
      </c>
      <c r="I134" s="30">
        <v>0</v>
      </c>
      <c r="J134" s="30">
        <v>0</v>
      </c>
      <c r="K134" s="30">
        <v>1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279">
        <f t="shared" si="5"/>
        <v>1</v>
      </c>
      <c r="Z134" s="297" t="str">
        <f t="shared" si="6"/>
        <v/>
      </c>
      <c r="AA134" s="297" t="str">
        <f>IF(C134&lt;'ÇËSHTJE PENALE'!H134,"Kujdes","")</f>
        <v/>
      </c>
      <c r="AB134" s="297" t="str">
        <f t="shared" si="8"/>
        <v/>
      </c>
      <c r="AC134" s="297" t="str">
        <f>IF('ÇËSHTJE PENALE'!H134=0,IF(C134&gt;0,"Kujdes",""),"")</f>
        <v/>
      </c>
      <c r="AD134" s="297" t="str">
        <f>IF(D134&lt;'ÇËSHTJE PENALE'!I134,"Kujdes","")</f>
        <v/>
      </c>
      <c r="AE134" s="297" t="str">
        <f>IF(E134&lt;'ÇËSHTJE PENALE'!J134,"Kujdes","")</f>
        <v/>
      </c>
    </row>
    <row r="135" spans="2:31" ht="18.75" x14ac:dyDescent="0.3">
      <c r="B135" s="5">
        <v>188</v>
      </c>
      <c r="C135" s="30">
        <v>1</v>
      </c>
      <c r="D135" s="30">
        <v>0</v>
      </c>
      <c r="E135" s="30">
        <v>0</v>
      </c>
      <c r="F135" s="10">
        <f t="shared" ref="F135:F198" si="9">SUM(C135:E135)</f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1</v>
      </c>
      <c r="L135" s="31">
        <v>0</v>
      </c>
      <c r="M135" s="31">
        <v>0</v>
      </c>
      <c r="N135" s="31">
        <v>0</v>
      </c>
      <c r="O135" s="31">
        <v>0</v>
      </c>
      <c r="P135" s="31">
        <v>1</v>
      </c>
      <c r="Q135" s="31">
        <v>0</v>
      </c>
      <c r="R135" s="31">
        <v>0</v>
      </c>
      <c r="S135" s="31">
        <v>0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279">
        <f t="shared" ref="Y135:Y198" si="10">SUM(L135:X135)</f>
        <v>1</v>
      </c>
      <c r="Z135" s="297" t="str">
        <f t="shared" ref="Z135:Z198" si="11">IF(C135=L135+M135+N135+O135+P135+Q135+R135+S135+T135+U135+V135+W135+X135,"","Kujdes")</f>
        <v/>
      </c>
      <c r="AA135" s="297" t="str">
        <f>IF(C135&lt;'ÇËSHTJE PENALE'!H135,"Kujdes","")</f>
        <v/>
      </c>
      <c r="AB135" s="297" t="str">
        <f t="shared" si="8"/>
        <v/>
      </c>
      <c r="AC135" s="297" t="str">
        <f>IF('ÇËSHTJE PENALE'!H135=0,IF(C135&gt;0,"Kujdes",""),"")</f>
        <v/>
      </c>
      <c r="AD135" s="297" t="str">
        <f>IF(D135&lt;'ÇËSHTJE PENALE'!I135,"Kujdes","")</f>
        <v/>
      </c>
      <c r="AE135" s="297" t="str">
        <f>IF(E135&lt;'ÇËSHTJE PENALE'!J135,"Kujdes","")</f>
        <v/>
      </c>
    </row>
    <row r="136" spans="2:31" ht="18.75" x14ac:dyDescent="0.3">
      <c r="B136" s="5">
        <v>189</v>
      </c>
      <c r="C136" s="30">
        <v>1</v>
      </c>
      <c r="D136" s="30">
        <v>0</v>
      </c>
      <c r="E136" s="30">
        <v>0</v>
      </c>
      <c r="F136" s="10">
        <f t="shared" si="9"/>
        <v>1</v>
      </c>
      <c r="G136" s="30">
        <v>1</v>
      </c>
      <c r="H136" s="30">
        <v>0</v>
      </c>
      <c r="I136" s="30">
        <v>0</v>
      </c>
      <c r="J136" s="30">
        <v>0</v>
      </c>
      <c r="K136" s="30">
        <v>1</v>
      </c>
      <c r="L136" s="31">
        <v>0</v>
      </c>
      <c r="M136" s="31">
        <v>1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0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279">
        <f t="shared" si="10"/>
        <v>1</v>
      </c>
      <c r="Z136" s="297" t="str">
        <f t="shared" si="11"/>
        <v/>
      </c>
      <c r="AA136" s="297" t="str">
        <f>IF(C136&lt;'ÇËSHTJE PENALE'!H136,"Kujdes","")</f>
        <v/>
      </c>
      <c r="AB136" s="297" t="str">
        <f t="shared" si="8"/>
        <v/>
      </c>
      <c r="AC136" s="297" t="str">
        <f>IF('ÇËSHTJE PENALE'!H136=0,IF(C136&gt;0,"Kujdes",""),"")</f>
        <v/>
      </c>
      <c r="AD136" s="297" t="str">
        <f>IF(D136&lt;'ÇËSHTJE PENALE'!I136,"Kujdes","")</f>
        <v/>
      </c>
      <c r="AE136" s="297" t="str">
        <f>IF(E136&lt;'ÇËSHTJE PENALE'!J136,"Kujdes","")</f>
        <v/>
      </c>
    </row>
    <row r="137" spans="2:31" ht="18.75" x14ac:dyDescent="0.3">
      <c r="B137" s="5">
        <v>190</v>
      </c>
      <c r="C137" s="30">
        <v>5</v>
      </c>
      <c r="D137" s="30">
        <v>0</v>
      </c>
      <c r="E137" s="30">
        <v>0</v>
      </c>
      <c r="F137" s="10">
        <f t="shared" si="9"/>
        <v>5</v>
      </c>
      <c r="G137" s="30">
        <v>0</v>
      </c>
      <c r="H137" s="30">
        <v>0</v>
      </c>
      <c r="I137" s="30">
        <v>0</v>
      </c>
      <c r="J137" s="30">
        <v>0</v>
      </c>
      <c r="K137" s="30">
        <v>5</v>
      </c>
      <c r="L137" s="31">
        <v>0</v>
      </c>
      <c r="M137" s="31">
        <v>0</v>
      </c>
      <c r="N137" s="31">
        <v>0</v>
      </c>
      <c r="O137" s="31">
        <v>0</v>
      </c>
      <c r="P137" s="31">
        <v>5</v>
      </c>
      <c r="Q137" s="31">
        <v>0</v>
      </c>
      <c r="R137" s="31">
        <v>0</v>
      </c>
      <c r="S137" s="31">
        <v>0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279">
        <f t="shared" si="10"/>
        <v>5</v>
      </c>
      <c r="Z137" s="297" t="str">
        <f t="shared" si="11"/>
        <v/>
      </c>
      <c r="AA137" s="297" t="str">
        <f>IF(C137&lt;'ÇËSHTJE PENALE'!H137,"Kujdes","")</f>
        <v/>
      </c>
      <c r="AB137" s="297" t="str">
        <f t="shared" si="8"/>
        <v/>
      </c>
      <c r="AC137" s="297" t="str">
        <f>IF('ÇËSHTJE PENALE'!H137=0,IF(C137&gt;0,"Kujdes",""),"")</f>
        <v/>
      </c>
      <c r="AD137" s="297" t="str">
        <f>IF(D137&lt;'ÇËSHTJE PENALE'!I137,"Kujdes","")</f>
        <v/>
      </c>
      <c r="AE137" s="297" t="str">
        <f>IF(E137&lt;'ÇËSHTJE PENALE'!J137,"Kujdes","")</f>
        <v/>
      </c>
    </row>
    <row r="138" spans="2:31" ht="18.75" x14ac:dyDescent="0.3">
      <c r="B138" s="5" t="s">
        <v>488</v>
      </c>
      <c r="C138" s="30">
        <v>0</v>
      </c>
      <c r="D138" s="30">
        <v>0</v>
      </c>
      <c r="E138" s="30">
        <v>0</v>
      </c>
      <c r="F138" s="10">
        <f t="shared" si="9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0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279">
        <f t="shared" si="10"/>
        <v>0</v>
      </c>
      <c r="Z138" s="297" t="str">
        <f t="shared" si="11"/>
        <v/>
      </c>
      <c r="AA138" s="297" t="str">
        <f>IF(C138&lt;'ÇËSHTJE PENALE'!H138,"Kujdes","")</f>
        <v/>
      </c>
      <c r="AB138" s="297" t="str">
        <f t="shared" si="8"/>
        <v/>
      </c>
      <c r="AC138" s="297" t="str">
        <f>IF('ÇËSHTJE PENALE'!H138=0,IF(C138&gt;0,"Kujdes",""),"")</f>
        <v/>
      </c>
      <c r="AD138" s="297" t="str">
        <f>IF(D138&lt;'ÇËSHTJE PENALE'!I138,"Kujdes","")</f>
        <v/>
      </c>
      <c r="AE138" s="297" t="str">
        <f>IF(E138&lt;'ÇËSHTJE PENALE'!J138,"Kujdes","")</f>
        <v/>
      </c>
    </row>
    <row r="139" spans="2:31" ht="18.75" x14ac:dyDescent="0.3">
      <c r="B139" s="5" t="s">
        <v>56</v>
      </c>
      <c r="C139" s="30">
        <v>6</v>
      </c>
      <c r="D139" s="30">
        <v>0</v>
      </c>
      <c r="E139" s="30">
        <v>0</v>
      </c>
      <c r="F139" s="10">
        <f t="shared" si="9"/>
        <v>6</v>
      </c>
      <c r="G139" s="30">
        <v>1</v>
      </c>
      <c r="H139" s="30">
        <v>0</v>
      </c>
      <c r="I139" s="30">
        <v>0</v>
      </c>
      <c r="J139" s="30">
        <v>0</v>
      </c>
      <c r="K139" s="30">
        <v>6</v>
      </c>
      <c r="L139" s="31">
        <v>0</v>
      </c>
      <c r="M139" s="31">
        <v>6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1">
        <v>0</v>
      </c>
      <c r="Y139" s="279">
        <f t="shared" si="10"/>
        <v>6</v>
      </c>
      <c r="Z139" s="297" t="str">
        <f t="shared" si="11"/>
        <v/>
      </c>
      <c r="AA139" s="297" t="str">
        <f>IF(C139&lt;'ÇËSHTJE PENALE'!H139,"Kujdes","")</f>
        <v/>
      </c>
      <c r="AB139" s="297" t="str">
        <f t="shared" si="8"/>
        <v/>
      </c>
      <c r="AC139" s="297" t="str">
        <f>IF('ÇËSHTJE PENALE'!H139=0,IF(C139&gt;0,"Kujdes",""),"")</f>
        <v/>
      </c>
      <c r="AD139" s="297" t="str">
        <f>IF(D139&lt;'ÇËSHTJE PENALE'!I139,"Kujdes","")</f>
        <v/>
      </c>
      <c r="AE139" s="297" t="str">
        <f>IF(E139&lt;'ÇËSHTJE PENALE'!J139,"Kujdes","")</f>
        <v/>
      </c>
    </row>
    <row r="140" spans="2:31" ht="18.75" x14ac:dyDescent="0.3">
      <c r="B140" s="5" t="s">
        <v>57</v>
      </c>
      <c r="C140" s="30">
        <v>0</v>
      </c>
      <c r="D140" s="30">
        <v>0</v>
      </c>
      <c r="E140" s="30">
        <v>0</v>
      </c>
      <c r="F140" s="10">
        <f t="shared" si="9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0</v>
      </c>
      <c r="S140" s="31">
        <v>0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279">
        <f t="shared" si="10"/>
        <v>0</v>
      </c>
      <c r="Z140" s="297" t="str">
        <f t="shared" si="11"/>
        <v/>
      </c>
      <c r="AA140" s="297" t="str">
        <f>IF(C140&lt;'ÇËSHTJE PENALE'!H140,"Kujdes","")</f>
        <v/>
      </c>
      <c r="AB140" s="297" t="str">
        <f t="shared" si="8"/>
        <v/>
      </c>
      <c r="AC140" s="297" t="str">
        <f>IF('ÇËSHTJE PENALE'!H140=0,IF(C140&gt;0,"Kujdes",""),"")</f>
        <v/>
      </c>
      <c r="AD140" s="297" t="str">
        <f>IF(D140&lt;'ÇËSHTJE PENALE'!I140,"Kujdes","")</f>
        <v/>
      </c>
      <c r="AE140" s="297" t="str">
        <f>IF(E140&lt;'ÇËSHTJE PENALE'!J140,"Kujdes","")</f>
        <v/>
      </c>
    </row>
    <row r="141" spans="2:31" ht="18.75" x14ac:dyDescent="0.3">
      <c r="B141" s="5">
        <v>193</v>
      </c>
      <c r="C141" s="30">
        <v>0</v>
      </c>
      <c r="D141" s="30">
        <v>0</v>
      </c>
      <c r="E141" s="30">
        <v>0</v>
      </c>
      <c r="F141" s="10">
        <f t="shared" si="9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0</v>
      </c>
      <c r="T141" s="31">
        <v>0</v>
      </c>
      <c r="U141" s="31">
        <v>0</v>
      </c>
      <c r="V141" s="31">
        <v>0</v>
      </c>
      <c r="W141" s="31">
        <v>0</v>
      </c>
      <c r="X141" s="31">
        <v>0</v>
      </c>
      <c r="Y141" s="279">
        <f t="shared" si="10"/>
        <v>0</v>
      </c>
      <c r="Z141" s="297" t="str">
        <f t="shared" si="11"/>
        <v/>
      </c>
      <c r="AA141" s="297" t="str">
        <f>IF(C141&lt;'ÇËSHTJE PENALE'!H141,"Kujdes","")</f>
        <v/>
      </c>
      <c r="AB141" s="297" t="str">
        <f t="shared" si="8"/>
        <v/>
      </c>
      <c r="AC141" s="297" t="str">
        <f>IF('ÇËSHTJE PENALE'!H141=0,IF(C141&gt;0,"Kujdes",""),"")</f>
        <v/>
      </c>
      <c r="AD141" s="297" t="str">
        <f>IF(D141&lt;'ÇËSHTJE PENALE'!I141,"Kujdes","")</f>
        <v/>
      </c>
      <c r="AE141" s="297" t="str">
        <f>IF(E141&lt;'ÇËSHTJE PENALE'!J141,"Kujdes","")</f>
        <v/>
      </c>
    </row>
    <row r="142" spans="2:31" ht="18.75" x14ac:dyDescent="0.3">
      <c r="B142" s="5">
        <v>194</v>
      </c>
      <c r="C142" s="30">
        <v>0</v>
      </c>
      <c r="D142" s="30">
        <v>0</v>
      </c>
      <c r="E142" s="30">
        <v>0</v>
      </c>
      <c r="F142" s="10">
        <f t="shared" si="9"/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0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279">
        <f t="shared" si="10"/>
        <v>0</v>
      </c>
      <c r="Z142" s="297" t="str">
        <f t="shared" si="11"/>
        <v/>
      </c>
      <c r="AA142" s="297" t="str">
        <f>IF(C142&lt;'ÇËSHTJE PENALE'!H142,"Kujdes","")</f>
        <v/>
      </c>
      <c r="AB142" s="297" t="str">
        <f t="shared" si="8"/>
        <v/>
      </c>
      <c r="AC142" s="297" t="str">
        <f>IF('ÇËSHTJE PENALE'!H142=0,IF(C142&gt;0,"Kujdes",""),"")</f>
        <v/>
      </c>
      <c r="AD142" s="297" t="str">
        <f>IF(D142&lt;'ÇËSHTJE PENALE'!I142,"Kujdes","")</f>
        <v/>
      </c>
      <c r="AE142" s="297" t="str">
        <f>IF(E142&lt;'ÇËSHTJE PENALE'!J142,"Kujdes","")</f>
        <v/>
      </c>
    </row>
    <row r="143" spans="2:31" ht="18.75" x14ac:dyDescent="0.3">
      <c r="B143" s="11">
        <v>195</v>
      </c>
      <c r="C143" s="30">
        <v>0</v>
      </c>
      <c r="D143" s="30">
        <v>0</v>
      </c>
      <c r="E143" s="30">
        <v>0</v>
      </c>
      <c r="F143" s="10">
        <f t="shared" si="9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0</v>
      </c>
      <c r="T143" s="31">
        <v>0</v>
      </c>
      <c r="U143" s="31">
        <v>0</v>
      </c>
      <c r="V143" s="31">
        <v>0</v>
      </c>
      <c r="W143" s="31">
        <v>0</v>
      </c>
      <c r="X143" s="31">
        <v>0</v>
      </c>
      <c r="Y143" s="279">
        <f t="shared" si="10"/>
        <v>0</v>
      </c>
      <c r="Z143" s="297" t="str">
        <f t="shared" si="11"/>
        <v/>
      </c>
      <c r="AA143" s="297" t="str">
        <f>IF(C143&lt;'ÇËSHTJE PENALE'!H143,"Kujdes","")</f>
        <v/>
      </c>
      <c r="AB143" s="297" t="str">
        <f t="shared" si="8"/>
        <v/>
      </c>
      <c r="AC143" s="297" t="str">
        <f>IF('ÇËSHTJE PENALE'!H143=0,IF(C143&gt;0,"Kujdes",""),"")</f>
        <v/>
      </c>
      <c r="AD143" s="297" t="str">
        <f>IF(D143&lt;'ÇËSHTJE PENALE'!I143,"Kujdes","")</f>
        <v/>
      </c>
      <c r="AE143" s="297" t="str">
        <f>IF(E143&lt;'ÇËSHTJE PENALE'!J143,"Kujdes","")</f>
        <v/>
      </c>
    </row>
    <row r="144" spans="2:31" ht="18.75" x14ac:dyDescent="0.3">
      <c r="B144" s="11" t="s">
        <v>379</v>
      </c>
      <c r="C144" s="30">
        <v>0</v>
      </c>
      <c r="D144" s="30">
        <v>0</v>
      </c>
      <c r="E144" s="30">
        <v>0</v>
      </c>
      <c r="F144" s="10">
        <f t="shared" si="9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>
        <v>0</v>
      </c>
      <c r="T144" s="31">
        <v>0</v>
      </c>
      <c r="U144" s="31">
        <v>0</v>
      </c>
      <c r="V144" s="31">
        <v>0</v>
      </c>
      <c r="W144" s="31">
        <v>0</v>
      </c>
      <c r="X144" s="31">
        <v>0</v>
      </c>
      <c r="Y144" s="279">
        <f t="shared" si="10"/>
        <v>0</v>
      </c>
      <c r="Z144" s="297" t="str">
        <f t="shared" si="11"/>
        <v/>
      </c>
      <c r="AA144" s="297" t="str">
        <f>IF(C144&lt;'ÇËSHTJE PENALE'!H144,"Kujdes","")</f>
        <v/>
      </c>
      <c r="AB144" s="297" t="str">
        <f t="shared" si="8"/>
        <v/>
      </c>
      <c r="AC144" s="297" t="str">
        <f>IF('ÇËSHTJE PENALE'!H144=0,IF(C144&gt;0,"Kujdes",""),"")</f>
        <v/>
      </c>
      <c r="AD144" s="297" t="str">
        <f>IF(D144&lt;'ÇËSHTJE PENALE'!I144,"Kujdes","")</f>
        <v/>
      </c>
      <c r="AE144" s="297" t="str">
        <f>IF(E144&lt;'ÇËSHTJE PENALE'!J144,"Kujdes","")</f>
        <v/>
      </c>
    </row>
    <row r="145" spans="2:31" ht="18.75" x14ac:dyDescent="0.3">
      <c r="B145" s="5" t="s">
        <v>354</v>
      </c>
      <c r="C145" s="30">
        <v>103</v>
      </c>
      <c r="D145" s="30">
        <v>0</v>
      </c>
      <c r="E145" s="30">
        <v>0</v>
      </c>
      <c r="F145" s="10">
        <f t="shared" si="9"/>
        <v>103</v>
      </c>
      <c r="G145" s="30">
        <v>2</v>
      </c>
      <c r="H145" s="30">
        <v>0</v>
      </c>
      <c r="I145" s="30">
        <v>0</v>
      </c>
      <c r="J145" s="30">
        <v>0</v>
      </c>
      <c r="K145" s="30">
        <v>103</v>
      </c>
      <c r="L145" s="31">
        <v>0</v>
      </c>
      <c r="M145" s="31">
        <v>3</v>
      </c>
      <c r="N145" s="31">
        <v>0</v>
      </c>
      <c r="O145" s="31">
        <v>0</v>
      </c>
      <c r="P145" s="31">
        <v>90</v>
      </c>
      <c r="Q145" s="31">
        <v>0</v>
      </c>
      <c r="R145" s="31">
        <v>10</v>
      </c>
      <c r="S145" s="31">
        <v>0</v>
      </c>
      <c r="T145" s="31">
        <v>0</v>
      </c>
      <c r="U145" s="31">
        <v>0</v>
      </c>
      <c r="V145" s="31">
        <v>0</v>
      </c>
      <c r="W145" s="31">
        <v>0</v>
      </c>
      <c r="X145" s="31">
        <v>0</v>
      </c>
      <c r="Y145" s="279">
        <f t="shared" si="10"/>
        <v>103</v>
      </c>
      <c r="Z145" s="297" t="str">
        <f t="shared" si="11"/>
        <v/>
      </c>
      <c r="AA145" s="297" t="str">
        <f>IF(C145&lt;'ÇËSHTJE PENALE'!H145,"Kujdes","")</f>
        <v/>
      </c>
      <c r="AB145" s="297" t="str">
        <f t="shared" si="8"/>
        <v/>
      </c>
      <c r="AC145" s="297" t="str">
        <f>IF('ÇËSHTJE PENALE'!H145=0,IF(C145&gt;0,"Kujdes",""),"")</f>
        <v/>
      </c>
      <c r="AD145" s="297" t="str">
        <f>IF(D145&lt;'ÇËSHTJE PENALE'!I145,"Kujdes","")</f>
        <v/>
      </c>
      <c r="AE145" s="297" t="str">
        <f>IF(E145&lt;'ÇËSHTJE PENALE'!J145,"Kujdes","")</f>
        <v/>
      </c>
    </row>
    <row r="146" spans="2:31" ht="18.75" x14ac:dyDescent="0.3">
      <c r="B146" s="5" t="s">
        <v>58</v>
      </c>
      <c r="C146" s="30">
        <v>0</v>
      </c>
      <c r="D146" s="30">
        <v>0</v>
      </c>
      <c r="E146" s="30">
        <v>0</v>
      </c>
      <c r="F146" s="10">
        <f t="shared" si="9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0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279">
        <f t="shared" si="10"/>
        <v>0</v>
      </c>
      <c r="Z146" s="297" t="str">
        <f t="shared" si="11"/>
        <v/>
      </c>
      <c r="AA146" s="297" t="str">
        <f>IF(C146&lt;'ÇËSHTJE PENALE'!H146,"Kujdes","")</f>
        <v/>
      </c>
      <c r="AB146" s="297" t="str">
        <f t="shared" si="8"/>
        <v/>
      </c>
      <c r="AC146" s="297" t="str">
        <f>IF('ÇËSHTJE PENALE'!H146=0,IF(C146&gt;0,"Kujdes",""),"")</f>
        <v/>
      </c>
      <c r="AD146" s="297" t="str">
        <f>IF(D146&lt;'ÇËSHTJE PENALE'!I146,"Kujdes","")</f>
        <v/>
      </c>
      <c r="AE146" s="297" t="str">
        <f>IF(E146&lt;'ÇËSHTJE PENALE'!J146,"Kujdes","")</f>
        <v/>
      </c>
    </row>
    <row r="147" spans="2:31" ht="18.75" x14ac:dyDescent="0.3">
      <c r="B147" s="5">
        <v>202</v>
      </c>
      <c r="C147" s="30">
        <v>0</v>
      </c>
      <c r="D147" s="30">
        <v>0</v>
      </c>
      <c r="E147" s="30">
        <v>0</v>
      </c>
      <c r="F147" s="10">
        <f t="shared" si="9"/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0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279">
        <f t="shared" si="10"/>
        <v>0</v>
      </c>
      <c r="Z147" s="297" t="str">
        <f t="shared" si="11"/>
        <v/>
      </c>
      <c r="AA147" s="297" t="str">
        <f>IF(C147&lt;'ÇËSHTJE PENALE'!H147,"Kujdes","")</f>
        <v/>
      </c>
      <c r="AB147" s="297" t="str">
        <f t="shared" si="8"/>
        <v/>
      </c>
      <c r="AC147" s="297" t="str">
        <f>IF('ÇËSHTJE PENALE'!H147=0,IF(C147&gt;0,"Kujdes",""),"")</f>
        <v/>
      </c>
      <c r="AD147" s="297" t="str">
        <f>IF(D147&lt;'ÇËSHTJE PENALE'!I147,"Kujdes","")</f>
        <v/>
      </c>
      <c r="AE147" s="297" t="str">
        <f>IF(E147&lt;'ÇËSHTJE PENALE'!J147,"Kujdes","")</f>
        <v/>
      </c>
    </row>
    <row r="148" spans="2:31" ht="18.75" x14ac:dyDescent="0.3">
      <c r="B148" s="11">
        <v>203</v>
      </c>
      <c r="C148" s="30">
        <v>0</v>
      </c>
      <c r="D148" s="30">
        <v>0</v>
      </c>
      <c r="E148" s="30">
        <v>0</v>
      </c>
      <c r="F148" s="10">
        <f t="shared" si="9"/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0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279">
        <f t="shared" si="10"/>
        <v>0</v>
      </c>
      <c r="Z148" s="297" t="str">
        <f t="shared" si="11"/>
        <v/>
      </c>
      <c r="AA148" s="297" t="str">
        <f>IF(C148&lt;'ÇËSHTJE PENALE'!H148,"Kujdes","")</f>
        <v/>
      </c>
      <c r="AB148" s="297" t="str">
        <f t="shared" si="8"/>
        <v/>
      </c>
      <c r="AC148" s="297" t="str">
        <f>IF('ÇËSHTJE PENALE'!H148=0,IF(C148&gt;0,"Kujdes",""),"")</f>
        <v/>
      </c>
      <c r="AD148" s="297" t="str">
        <f>IF(D148&lt;'ÇËSHTJE PENALE'!I148,"Kujdes","")</f>
        <v/>
      </c>
      <c r="AE148" s="297" t="str">
        <f>IF(E148&lt;'ÇËSHTJE PENALE'!J148,"Kujdes","")</f>
        <v/>
      </c>
    </row>
    <row r="149" spans="2:31" ht="18.75" x14ac:dyDescent="0.3">
      <c r="B149" s="11" t="s">
        <v>355</v>
      </c>
      <c r="C149" s="30">
        <v>0</v>
      </c>
      <c r="D149" s="30">
        <v>0</v>
      </c>
      <c r="E149" s="30">
        <v>0</v>
      </c>
      <c r="F149" s="10">
        <f t="shared" si="9"/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0</v>
      </c>
      <c r="T149" s="31">
        <v>0</v>
      </c>
      <c r="U149" s="31">
        <v>0</v>
      </c>
      <c r="V149" s="31">
        <v>0</v>
      </c>
      <c r="W149" s="31">
        <v>0</v>
      </c>
      <c r="X149" s="31">
        <v>0</v>
      </c>
      <c r="Y149" s="279">
        <f t="shared" si="10"/>
        <v>0</v>
      </c>
      <c r="Z149" s="297" t="str">
        <f t="shared" si="11"/>
        <v/>
      </c>
      <c r="AA149" s="297" t="str">
        <f>IF(C149&lt;'ÇËSHTJE PENALE'!H149,"Kujdes","")</f>
        <v/>
      </c>
      <c r="AB149" s="297" t="str">
        <f t="shared" si="8"/>
        <v/>
      </c>
      <c r="AC149" s="297" t="str">
        <f>IF('ÇËSHTJE PENALE'!H149=0,IF(C149&gt;0,"Kujdes",""),"")</f>
        <v/>
      </c>
      <c r="AD149" s="297" t="str">
        <f>IF(D149&lt;'ÇËSHTJE PENALE'!I149,"Kujdes","")</f>
        <v/>
      </c>
      <c r="AE149" s="297" t="str">
        <f>IF(E149&lt;'ÇËSHTJE PENALE'!J149,"Kujdes","")</f>
        <v/>
      </c>
    </row>
    <row r="150" spans="2:31" ht="18.75" x14ac:dyDescent="0.3">
      <c r="B150" s="5" t="s">
        <v>356</v>
      </c>
      <c r="C150" s="30">
        <v>0</v>
      </c>
      <c r="D150" s="30">
        <v>0</v>
      </c>
      <c r="E150" s="30">
        <v>0</v>
      </c>
      <c r="F150" s="10">
        <f t="shared" si="9"/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0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279">
        <f t="shared" si="10"/>
        <v>0</v>
      </c>
      <c r="Z150" s="297" t="str">
        <f t="shared" si="11"/>
        <v/>
      </c>
      <c r="AA150" s="297" t="str">
        <f>IF(C150&lt;'ÇËSHTJE PENALE'!H150,"Kujdes","")</f>
        <v/>
      </c>
      <c r="AB150" s="297" t="str">
        <f t="shared" si="8"/>
        <v/>
      </c>
      <c r="AC150" s="297" t="str">
        <f>IF('ÇËSHTJE PENALE'!H150=0,IF(C150&gt;0,"Kujdes",""),"")</f>
        <v/>
      </c>
      <c r="AD150" s="297" t="str">
        <f>IF(D150&lt;'ÇËSHTJE PENALE'!I150,"Kujdes","")</f>
        <v/>
      </c>
      <c r="AE150" s="297" t="str">
        <f>IF(E150&lt;'ÇËSHTJE PENALE'!J150,"Kujdes","")</f>
        <v/>
      </c>
    </row>
    <row r="151" spans="2:31" ht="18.75" x14ac:dyDescent="0.3">
      <c r="B151" s="5">
        <v>208</v>
      </c>
      <c r="C151" s="30">
        <v>0</v>
      </c>
      <c r="D151" s="30">
        <v>0</v>
      </c>
      <c r="E151" s="30">
        <v>0</v>
      </c>
      <c r="F151" s="10">
        <f t="shared" si="9"/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0</v>
      </c>
      <c r="T151" s="31">
        <v>0</v>
      </c>
      <c r="U151" s="31">
        <v>0</v>
      </c>
      <c r="V151" s="31">
        <v>0</v>
      </c>
      <c r="W151" s="31">
        <v>0</v>
      </c>
      <c r="X151" s="31">
        <v>0</v>
      </c>
      <c r="Y151" s="279">
        <f t="shared" si="10"/>
        <v>0</v>
      </c>
      <c r="Z151" s="297" t="str">
        <f t="shared" si="11"/>
        <v/>
      </c>
      <c r="AA151" s="297" t="str">
        <f>IF(C151&lt;'ÇËSHTJE PENALE'!H151,"Kujdes","")</f>
        <v/>
      </c>
      <c r="AB151" s="297" t="str">
        <f t="shared" si="8"/>
        <v/>
      </c>
      <c r="AC151" s="297" t="str">
        <f>IF('ÇËSHTJE PENALE'!H151=0,IF(C151&gt;0,"Kujdes",""),"")</f>
        <v/>
      </c>
      <c r="AD151" s="297" t="str">
        <f>IF(D151&lt;'ÇËSHTJE PENALE'!I151,"Kujdes","")</f>
        <v/>
      </c>
      <c r="AE151" s="297" t="str">
        <f>IF(E151&lt;'ÇËSHTJE PENALE'!J151,"Kujdes","")</f>
        <v/>
      </c>
    </row>
    <row r="152" spans="2:31" ht="18.75" x14ac:dyDescent="0.3">
      <c r="B152" s="5">
        <v>209</v>
      </c>
      <c r="C152" s="30">
        <v>0</v>
      </c>
      <c r="D152" s="30">
        <v>0</v>
      </c>
      <c r="E152" s="30">
        <v>0</v>
      </c>
      <c r="F152" s="10">
        <f t="shared" si="9"/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0</v>
      </c>
      <c r="T152" s="31">
        <v>0</v>
      </c>
      <c r="U152" s="31">
        <v>0</v>
      </c>
      <c r="V152" s="31">
        <v>0</v>
      </c>
      <c r="W152" s="31">
        <v>0</v>
      </c>
      <c r="X152" s="31">
        <v>0</v>
      </c>
      <c r="Y152" s="279">
        <f t="shared" si="10"/>
        <v>0</v>
      </c>
      <c r="Z152" s="297" t="str">
        <f t="shared" si="11"/>
        <v/>
      </c>
      <c r="AA152" s="297" t="str">
        <f>IF(C152&lt;'ÇËSHTJE PENALE'!H152,"Kujdes","")</f>
        <v/>
      </c>
      <c r="AB152" s="297" t="str">
        <f t="shared" si="8"/>
        <v/>
      </c>
      <c r="AC152" s="297" t="str">
        <f>IF('ÇËSHTJE PENALE'!H152=0,IF(C152&gt;0,"Kujdes",""),"")</f>
        <v/>
      </c>
      <c r="AD152" s="297" t="str">
        <f>IF(D152&lt;'ÇËSHTJE PENALE'!I152,"Kujdes","")</f>
        <v/>
      </c>
      <c r="AE152" s="297" t="str">
        <f>IF(E152&lt;'ÇËSHTJE PENALE'!J152,"Kujdes","")</f>
        <v/>
      </c>
    </row>
    <row r="153" spans="2:31" ht="18.75" x14ac:dyDescent="0.3">
      <c r="B153" s="5">
        <v>210</v>
      </c>
      <c r="C153" s="30">
        <v>0</v>
      </c>
      <c r="D153" s="30">
        <v>0</v>
      </c>
      <c r="E153" s="30">
        <v>0</v>
      </c>
      <c r="F153" s="10">
        <f t="shared" si="9"/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0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279">
        <f t="shared" si="10"/>
        <v>0</v>
      </c>
      <c r="Z153" s="297" t="str">
        <f t="shared" si="11"/>
        <v/>
      </c>
      <c r="AA153" s="297" t="str">
        <f>IF(C153&lt;'ÇËSHTJE PENALE'!H153,"Kujdes","")</f>
        <v/>
      </c>
      <c r="AB153" s="297" t="str">
        <f t="shared" si="8"/>
        <v/>
      </c>
      <c r="AC153" s="297" t="str">
        <f>IF('ÇËSHTJE PENALE'!H153=0,IF(C153&gt;0,"Kujdes",""),"")</f>
        <v/>
      </c>
      <c r="AD153" s="297" t="str">
        <f>IF(D153&lt;'ÇËSHTJE PENALE'!I153,"Kujdes","")</f>
        <v/>
      </c>
      <c r="AE153" s="297" t="str">
        <f>IF(E153&lt;'ÇËSHTJE PENALE'!J153,"Kujdes","")</f>
        <v/>
      </c>
    </row>
    <row r="154" spans="2:31" ht="18.75" x14ac:dyDescent="0.3">
      <c r="B154" s="5">
        <v>211</v>
      </c>
      <c r="C154" s="30">
        <v>0</v>
      </c>
      <c r="D154" s="30">
        <v>0</v>
      </c>
      <c r="E154" s="30">
        <v>0</v>
      </c>
      <c r="F154" s="10">
        <f t="shared" si="9"/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279">
        <f t="shared" si="10"/>
        <v>0</v>
      </c>
      <c r="Z154" s="297" t="str">
        <f t="shared" si="11"/>
        <v/>
      </c>
      <c r="AA154" s="297" t="str">
        <f>IF(C154&lt;'ÇËSHTJE PENALE'!H154,"Kujdes","")</f>
        <v/>
      </c>
      <c r="AB154" s="297" t="str">
        <f t="shared" si="8"/>
        <v/>
      </c>
      <c r="AC154" s="297" t="str">
        <f>IF('ÇËSHTJE PENALE'!H154=0,IF(C154&gt;0,"Kujdes",""),"")</f>
        <v/>
      </c>
      <c r="AD154" s="297" t="str">
        <f>IF(D154&lt;'ÇËSHTJE PENALE'!I154,"Kujdes","")</f>
        <v/>
      </c>
      <c r="AE154" s="297" t="str">
        <f>IF(E154&lt;'ÇËSHTJE PENALE'!J154,"Kujdes","")</f>
        <v/>
      </c>
    </row>
    <row r="155" spans="2:31" ht="18.75" x14ac:dyDescent="0.3">
      <c r="B155" s="5">
        <v>212</v>
      </c>
      <c r="C155" s="30">
        <v>0</v>
      </c>
      <c r="D155" s="30">
        <v>0</v>
      </c>
      <c r="E155" s="30">
        <v>0</v>
      </c>
      <c r="F155" s="10">
        <f t="shared" si="9"/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0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279">
        <f t="shared" si="10"/>
        <v>0</v>
      </c>
      <c r="Z155" s="297" t="str">
        <f t="shared" si="11"/>
        <v/>
      </c>
      <c r="AA155" s="297" t="str">
        <f>IF(C155&lt;'ÇËSHTJE PENALE'!H155,"Kujdes","")</f>
        <v/>
      </c>
      <c r="AB155" s="297" t="str">
        <f t="shared" si="8"/>
        <v/>
      </c>
      <c r="AC155" s="297" t="str">
        <f>IF('ÇËSHTJE PENALE'!H155=0,IF(C155&gt;0,"Kujdes",""),"")</f>
        <v/>
      </c>
      <c r="AD155" s="297" t="str">
        <f>IF(D155&lt;'ÇËSHTJE PENALE'!I155,"Kujdes","")</f>
        <v/>
      </c>
      <c r="AE155" s="297" t="str">
        <f>IF(E155&lt;'ÇËSHTJE PENALE'!J155,"Kujdes","")</f>
        <v/>
      </c>
    </row>
    <row r="156" spans="2:31" ht="18.75" x14ac:dyDescent="0.3">
      <c r="B156" s="5">
        <v>213</v>
      </c>
      <c r="C156" s="30">
        <v>0</v>
      </c>
      <c r="D156" s="30">
        <v>0</v>
      </c>
      <c r="E156" s="30">
        <v>0</v>
      </c>
      <c r="F156" s="10">
        <f t="shared" si="9"/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0</v>
      </c>
      <c r="T156" s="31">
        <v>0</v>
      </c>
      <c r="U156" s="31">
        <v>0</v>
      </c>
      <c r="V156" s="31">
        <v>0</v>
      </c>
      <c r="W156" s="31">
        <v>0</v>
      </c>
      <c r="X156" s="31">
        <v>0</v>
      </c>
      <c r="Y156" s="279">
        <f t="shared" si="10"/>
        <v>0</v>
      </c>
      <c r="Z156" s="297" t="str">
        <f t="shared" si="11"/>
        <v/>
      </c>
      <c r="AA156" s="297" t="str">
        <f>IF(C156&lt;'ÇËSHTJE PENALE'!H156,"Kujdes","")</f>
        <v/>
      </c>
      <c r="AB156" s="297" t="str">
        <f t="shared" si="8"/>
        <v/>
      </c>
      <c r="AC156" s="297" t="str">
        <f>IF('ÇËSHTJE PENALE'!H156=0,IF(C156&gt;0,"Kujdes",""),"")</f>
        <v/>
      </c>
      <c r="AD156" s="297" t="str">
        <f>IF(D156&lt;'ÇËSHTJE PENALE'!I156,"Kujdes","")</f>
        <v/>
      </c>
      <c r="AE156" s="297" t="str">
        <f>IF(E156&lt;'ÇËSHTJE PENALE'!J156,"Kujdes","")</f>
        <v/>
      </c>
    </row>
    <row r="157" spans="2:31" ht="18.75" x14ac:dyDescent="0.3">
      <c r="B157" s="5">
        <v>214</v>
      </c>
      <c r="C157" s="30">
        <v>0</v>
      </c>
      <c r="D157" s="30">
        <v>0</v>
      </c>
      <c r="E157" s="30">
        <v>0</v>
      </c>
      <c r="F157" s="10">
        <f t="shared" si="9"/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0</v>
      </c>
      <c r="T157" s="31">
        <v>0</v>
      </c>
      <c r="U157" s="31">
        <v>0</v>
      </c>
      <c r="V157" s="31">
        <v>0</v>
      </c>
      <c r="W157" s="31">
        <v>0</v>
      </c>
      <c r="X157" s="31">
        <v>0</v>
      </c>
      <c r="Y157" s="279">
        <f t="shared" si="10"/>
        <v>0</v>
      </c>
      <c r="Z157" s="297" t="str">
        <f t="shared" si="11"/>
        <v/>
      </c>
      <c r="AA157" s="297" t="str">
        <f>IF(C157&lt;'ÇËSHTJE PENALE'!H157,"Kujdes","")</f>
        <v/>
      </c>
      <c r="AB157" s="297" t="str">
        <f t="shared" si="8"/>
        <v/>
      </c>
      <c r="AC157" s="297" t="str">
        <f>IF('ÇËSHTJE PENALE'!H157=0,IF(C157&gt;0,"Kujdes",""),"")</f>
        <v/>
      </c>
      <c r="AD157" s="297" t="str">
        <f>IF(D157&lt;'ÇËSHTJE PENALE'!I157,"Kujdes","")</f>
        <v/>
      </c>
      <c r="AE157" s="297" t="str">
        <f>IF(E157&lt;'ÇËSHTJE PENALE'!J157,"Kujdes","")</f>
        <v/>
      </c>
    </row>
    <row r="158" spans="2:31" ht="18.75" x14ac:dyDescent="0.3">
      <c r="B158" s="5">
        <v>215</v>
      </c>
      <c r="C158" s="30">
        <v>0</v>
      </c>
      <c r="D158" s="30">
        <v>0</v>
      </c>
      <c r="E158" s="30">
        <v>0</v>
      </c>
      <c r="F158" s="10">
        <f t="shared" si="9"/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0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279">
        <f t="shared" si="10"/>
        <v>0</v>
      </c>
      <c r="Z158" s="297" t="str">
        <f t="shared" si="11"/>
        <v/>
      </c>
      <c r="AA158" s="297" t="str">
        <f>IF(C158&lt;'ÇËSHTJE PENALE'!H158,"Kujdes","")</f>
        <v/>
      </c>
      <c r="AB158" s="297" t="str">
        <f t="shared" si="8"/>
        <v/>
      </c>
      <c r="AC158" s="297" t="str">
        <f>IF('ÇËSHTJE PENALE'!H158=0,IF(C158&gt;0,"Kujdes",""),"")</f>
        <v/>
      </c>
      <c r="AD158" s="297" t="str">
        <f>IF(D158&lt;'ÇËSHTJE PENALE'!I158,"Kujdes","")</f>
        <v/>
      </c>
      <c r="AE158" s="297" t="str">
        <f>IF(E158&lt;'ÇËSHTJE PENALE'!J158,"Kujdes","")</f>
        <v/>
      </c>
    </row>
    <row r="159" spans="2:31" ht="18.75" x14ac:dyDescent="0.3">
      <c r="B159" s="5">
        <v>216</v>
      </c>
      <c r="C159" s="30">
        <v>0</v>
      </c>
      <c r="D159" s="30">
        <v>0</v>
      </c>
      <c r="E159" s="30">
        <v>0</v>
      </c>
      <c r="F159" s="10">
        <f t="shared" si="9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0</v>
      </c>
      <c r="T159" s="31">
        <v>0</v>
      </c>
      <c r="U159" s="31">
        <v>0</v>
      </c>
      <c r="V159" s="31">
        <v>0</v>
      </c>
      <c r="W159" s="31">
        <v>0</v>
      </c>
      <c r="X159" s="31">
        <v>0</v>
      </c>
      <c r="Y159" s="279">
        <f t="shared" si="10"/>
        <v>0</v>
      </c>
      <c r="Z159" s="297" t="str">
        <f t="shared" si="11"/>
        <v/>
      </c>
      <c r="AA159" s="297" t="str">
        <f>IF(C159&lt;'ÇËSHTJE PENALE'!H159,"Kujdes","")</f>
        <v/>
      </c>
      <c r="AB159" s="297" t="str">
        <f t="shared" si="8"/>
        <v/>
      </c>
      <c r="AC159" s="297" t="str">
        <f>IF('ÇËSHTJE PENALE'!H159=0,IF(C159&gt;0,"Kujdes",""),"")</f>
        <v/>
      </c>
      <c r="AD159" s="297" t="str">
        <f>IF(D159&lt;'ÇËSHTJE PENALE'!I159,"Kujdes","")</f>
        <v/>
      </c>
      <c r="AE159" s="297" t="str">
        <f>IF(E159&lt;'ÇËSHTJE PENALE'!J159,"Kujdes","")</f>
        <v/>
      </c>
    </row>
    <row r="160" spans="2:31" ht="18.75" x14ac:dyDescent="0.3">
      <c r="B160" s="5">
        <v>217</v>
      </c>
      <c r="C160" s="30">
        <v>0</v>
      </c>
      <c r="D160" s="30">
        <v>0</v>
      </c>
      <c r="E160" s="30">
        <v>0</v>
      </c>
      <c r="F160" s="10">
        <f t="shared" si="9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31">
        <v>0</v>
      </c>
      <c r="T160" s="31">
        <v>0</v>
      </c>
      <c r="U160" s="31">
        <v>0</v>
      </c>
      <c r="V160" s="31">
        <v>0</v>
      </c>
      <c r="W160" s="31">
        <v>0</v>
      </c>
      <c r="X160" s="31">
        <v>0</v>
      </c>
      <c r="Y160" s="279">
        <f t="shared" si="10"/>
        <v>0</v>
      </c>
      <c r="Z160" s="297" t="str">
        <f t="shared" si="11"/>
        <v/>
      </c>
      <c r="AA160" s="297" t="str">
        <f>IF(C160&lt;'ÇËSHTJE PENALE'!H160,"Kujdes","")</f>
        <v/>
      </c>
      <c r="AB160" s="297" t="str">
        <f t="shared" si="8"/>
        <v/>
      </c>
      <c r="AC160" s="297" t="str">
        <f>IF('ÇËSHTJE PENALE'!H160=0,IF(C160&gt;0,"Kujdes",""),"")</f>
        <v/>
      </c>
      <c r="AD160" s="297" t="str">
        <f>IF(D160&lt;'ÇËSHTJE PENALE'!I160,"Kujdes","")</f>
        <v/>
      </c>
      <c r="AE160" s="297" t="str">
        <f>IF(E160&lt;'ÇËSHTJE PENALE'!J160,"Kujdes","")</f>
        <v/>
      </c>
    </row>
    <row r="161" spans="2:31" ht="18.75" x14ac:dyDescent="0.3">
      <c r="B161" s="5">
        <v>218</v>
      </c>
      <c r="C161" s="30">
        <v>0</v>
      </c>
      <c r="D161" s="30">
        <v>0</v>
      </c>
      <c r="E161" s="30">
        <v>0</v>
      </c>
      <c r="F161" s="10">
        <f t="shared" si="9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>
        <v>0</v>
      </c>
      <c r="T161" s="31">
        <v>0</v>
      </c>
      <c r="U161" s="31">
        <v>0</v>
      </c>
      <c r="V161" s="31">
        <v>0</v>
      </c>
      <c r="W161" s="31">
        <v>0</v>
      </c>
      <c r="X161" s="31">
        <v>0</v>
      </c>
      <c r="Y161" s="279">
        <f t="shared" si="10"/>
        <v>0</v>
      </c>
      <c r="Z161" s="297" t="str">
        <f t="shared" si="11"/>
        <v/>
      </c>
      <c r="AA161" s="297" t="str">
        <f>IF(C161&lt;'ÇËSHTJE PENALE'!H161,"Kujdes","")</f>
        <v/>
      </c>
      <c r="AB161" s="297" t="str">
        <f t="shared" si="8"/>
        <v/>
      </c>
      <c r="AC161" s="297" t="str">
        <f>IF('ÇËSHTJE PENALE'!H161=0,IF(C161&gt;0,"Kujdes",""),"")</f>
        <v/>
      </c>
      <c r="AD161" s="297" t="str">
        <f>IF(D161&lt;'ÇËSHTJE PENALE'!I161,"Kujdes","")</f>
        <v/>
      </c>
      <c r="AE161" s="297" t="str">
        <f>IF(E161&lt;'ÇËSHTJE PENALE'!J161,"Kujdes","")</f>
        <v/>
      </c>
    </row>
    <row r="162" spans="2:31" ht="18.75" x14ac:dyDescent="0.3">
      <c r="B162" s="5">
        <v>219</v>
      </c>
      <c r="C162" s="30">
        <v>0</v>
      </c>
      <c r="D162" s="30">
        <v>0</v>
      </c>
      <c r="E162" s="30">
        <v>0</v>
      </c>
      <c r="F162" s="10">
        <f t="shared" si="9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0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279">
        <f t="shared" si="10"/>
        <v>0</v>
      </c>
      <c r="Z162" s="297" t="str">
        <f t="shared" si="11"/>
        <v/>
      </c>
      <c r="AA162" s="297" t="str">
        <f>IF(C162&lt;'ÇËSHTJE PENALE'!H162,"Kujdes","")</f>
        <v/>
      </c>
      <c r="AB162" s="297" t="str">
        <f t="shared" si="8"/>
        <v/>
      </c>
      <c r="AC162" s="297" t="str">
        <f>IF('ÇËSHTJE PENALE'!H162=0,IF(C162&gt;0,"Kujdes",""),"")</f>
        <v/>
      </c>
      <c r="AD162" s="297" t="str">
        <f>IF(D162&lt;'ÇËSHTJE PENALE'!I162,"Kujdes","")</f>
        <v/>
      </c>
      <c r="AE162" s="297" t="str">
        <f>IF(E162&lt;'ÇËSHTJE PENALE'!J162,"Kujdes","")</f>
        <v/>
      </c>
    </row>
    <row r="163" spans="2:31" ht="18.75" x14ac:dyDescent="0.3">
      <c r="B163" s="5">
        <v>220</v>
      </c>
      <c r="C163" s="30">
        <v>0</v>
      </c>
      <c r="D163" s="30">
        <v>0</v>
      </c>
      <c r="E163" s="30">
        <v>0</v>
      </c>
      <c r="F163" s="10">
        <f t="shared" si="9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0</v>
      </c>
      <c r="T163" s="31">
        <v>0</v>
      </c>
      <c r="U163" s="31">
        <v>0</v>
      </c>
      <c r="V163" s="31">
        <v>0</v>
      </c>
      <c r="W163" s="31">
        <v>0</v>
      </c>
      <c r="X163" s="31">
        <v>0</v>
      </c>
      <c r="Y163" s="279">
        <f t="shared" si="10"/>
        <v>0</v>
      </c>
      <c r="Z163" s="297" t="str">
        <f t="shared" si="11"/>
        <v/>
      </c>
      <c r="AA163" s="297" t="str">
        <f>IF(C163&lt;'ÇËSHTJE PENALE'!H163,"Kujdes","")</f>
        <v/>
      </c>
      <c r="AB163" s="297" t="str">
        <f t="shared" si="8"/>
        <v/>
      </c>
      <c r="AC163" s="297" t="str">
        <f>IF('ÇËSHTJE PENALE'!H163=0,IF(C163&gt;0,"Kujdes",""),"")</f>
        <v/>
      </c>
      <c r="AD163" s="297" t="str">
        <f>IF(D163&lt;'ÇËSHTJE PENALE'!I163,"Kujdes","")</f>
        <v/>
      </c>
      <c r="AE163" s="297" t="str">
        <f>IF(E163&lt;'ÇËSHTJE PENALE'!J163,"Kujdes","")</f>
        <v/>
      </c>
    </row>
    <row r="164" spans="2:31" ht="18.75" x14ac:dyDescent="0.3">
      <c r="B164" s="5">
        <v>221</v>
      </c>
      <c r="C164" s="30">
        <v>0</v>
      </c>
      <c r="D164" s="30">
        <v>0</v>
      </c>
      <c r="E164" s="30">
        <v>0</v>
      </c>
      <c r="F164" s="10">
        <f t="shared" si="9"/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 s="31">
        <v>0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279">
        <f t="shared" si="10"/>
        <v>0</v>
      </c>
      <c r="Z164" s="297" t="str">
        <f t="shared" si="11"/>
        <v/>
      </c>
      <c r="AA164" s="297" t="str">
        <f>IF(C164&lt;'ÇËSHTJE PENALE'!H164,"Kujdes","")</f>
        <v/>
      </c>
      <c r="AB164" s="297" t="str">
        <f t="shared" si="8"/>
        <v/>
      </c>
      <c r="AC164" s="297" t="str">
        <f>IF('ÇËSHTJE PENALE'!H164=0,IF(C164&gt;0,"Kujdes",""),"")</f>
        <v/>
      </c>
      <c r="AD164" s="297" t="str">
        <f>IF(D164&lt;'ÇËSHTJE PENALE'!I164,"Kujdes","")</f>
        <v/>
      </c>
      <c r="AE164" s="297" t="str">
        <f>IF(E164&lt;'ÇËSHTJE PENALE'!J164,"Kujdes","")</f>
        <v/>
      </c>
    </row>
    <row r="165" spans="2:31" ht="18.75" x14ac:dyDescent="0.3">
      <c r="B165" s="5">
        <v>222</v>
      </c>
      <c r="C165" s="30">
        <v>0</v>
      </c>
      <c r="D165" s="30">
        <v>0</v>
      </c>
      <c r="E165" s="30">
        <v>0</v>
      </c>
      <c r="F165" s="10">
        <f t="shared" si="9"/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0</v>
      </c>
      <c r="T165" s="31">
        <v>0</v>
      </c>
      <c r="U165" s="31">
        <v>0</v>
      </c>
      <c r="V165" s="31">
        <v>0</v>
      </c>
      <c r="W165" s="31">
        <v>0</v>
      </c>
      <c r="X165" s="31">
        <v>0</v>
      </c>
      <c r="Y165" s="279">
        <f t="shared" si="10"/>
        <v>0</v>
      </c>
      <c r="Z165" s="297" t="str">
        <f t="shared" si="11"/>
        <v/>
      </c>
      <c r="AA165" s="297" t="str">
        <f>IF(C165&lt;'ÇËSHTJE PENALE'!H165,"Kujdes","")</f>
        <v/>
      </c>
      <c r="AB165" s="297" t="str">
        <f t="shared" si="8"/>
        <v/>
      </c>
      <c r="AC165" s="297" t="str">
        <f>IF('ÇËSHTJE PENALE'!H165=0,IF(C165&gt;0,"Kujdes",""),"")</f>
        <v/>
      </c>
      <c r="AD165" s="297" t="str">
        <f>IF(D165&lt;'ÇËSHTJE PENALE'!I165,"Kujdes","")</f>
        <v/>
      </c>
      <c r="AE165" s="297" t="str">
        <f>IF(E165&lt;'ÇËSHTJE PENALE'!J165,"Kujdes","")</f>
        <v/>
      </c>
    </row>
    <row r="166" spans="2:31" ht="18.75" x14ac:dyDescent="0.3">
      <c r="B166" s="5">
        <v>223</v>
      </c>
      <c r="C166" s="30">
        <v>0</v>
      </c>
      <c r="D166" s="30">
        <v>0</v>
      </c>
      <c r="E166" s="30">
        <v>0</v>
      </c>
      <c r="F166" s="10">
        <f t="shared" si="9"/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0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279">
        <f t="shared" si="10"/>
        <v>0</v>
      </c>
      <c r="Z166" s="297" t="str">
        <f t="shared" si="11"/>
        <v/>
      </c>
      <c r="AA166" s="297" t="str">
        <f>IF(C166&lt;'ÇËSHTJE PENALE'!H166,"Kujdes","")</f>
        <v/>
      </c>
      <c r="AB166" s="297" t="str">
        <f t="shared" si="8"/>
        <v/>
      </c>
      <c r="AC166" s="297" t="str">
        <f>IF('ÇËSHTJE PENALE'!H166=0,IF(C166&gt;0,"Kujdes",""),"")</f>
        <v/>
      </c>
      <c r="AD166" s="297" t="str">
        <f>IF(D166&lt;'ÇËSHTJE PENALE'!I166,"Kujdes","")</f>
        <v/>
      </c>
      <c r="AE166" s="297" t="str">
        <f>IF(E166&lt;'ÇËSHTJE PENALE'!J166,"Kujdes","")</f>
        <v/>
      </c>
    </row>
    <row r="167" spans="2:31" ht="18.75" x14ac:dyDescent="0.3">
      <c r="B167" s="5">
        <v>224</v>
      </c>
      <c r="C167" s="30">
        <v>0</v>
      </c>
      <c r="D167" s="30">
        <v>0</v>
      </c>
      <c r="E167" s="30">
        <v>0</v>
      </c>
      <c r="F167" s="10">
        <f t="shared" si="9"/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0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279">
        <f t="shared" si="10"/>
        <v>0</v>
      </c>
      <c r="Z167" s="297" t="str">
        <f t="shared" si="11"/>
        <v/>
      </c>
      <c r="AA167" s="297" t="str">
        <f>IF(C167&lt;'ÇËSHTJE PENALE'!H167,"Kujdes","")</f>
        <v/>
      </c>
      <c r="AB167" s="297" t="str">
        <f t="shared" si="8"/>
        <v/>
      </c>
      <c r="AC167" s="297" t="str">
        <f>IF('ÇËSHTJE PENALE'!H167=0,IF(C167&gt;0,"Kujdes",""),"")</f>
        <v/>
      </c>
      <c r="AD167" s="297" t="str">
        <f>IF(D167&lt;'ÇËSHTJE PENALE'!I167,"Kujdes","")</f>
        <v/>
      </c>
      <c r="AE167" s="297" t="str">
        <f>IF(E167&lt;'ÇËSHTJE PENALE'!J167,"Kujdes","")</f>
        <v/>
      </c>
    </row>
    <row r="168" spans="2:31" ht="18.75" x14ac:dyDescent="0.3">
      <c r="B168" s="5">
        <v>225</v>
      </c>
      <c r="C168" s="30">
        <v>0</v>
      </c>
      <c r="D168" s="30">
        <v>0</v>
      </c>
      <c r="E168" s="30">
        <v>0</v>
      </c>
      <c r="F168" s="10">
        <f t="shared" si="9"/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0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279">
        <f t="shared" si="10"/>
        <v>0</v>
      </c>
      <c r="Z168" s="297" t="str">
        <f t="shared" si="11"/>
        <v/>
      </c>
      <c r="AA168" s="297" t="str">
        <f>IF(C168&lt;'ÇËSHTJE PENALE'!H168,"Kujdes","")</f>
        <v/>
      </c>
      <c r="AB168" s="297" t="str">
        <f t="shared" si="8"/>
        <v/>
      </c>
      <c r="AC168" s="297" t="str">
        <f>IF('ÇËSHTJE PENALE'!H168=0,IF(C168&gt;0,"Kujdes",""),"")</f>
        <v/>
      </c>
      <c r="AD168" s="297" t="str">
        <f>IF(D168&lt;'ÇËSHTJE PENALE'!I168,"Kujdes","")</f>
        <v/>
      </c>
      <c r="AE168" s="297" t="str">
        <f>IF(E168&lt;'ÇËSHTJE PENALE'!J168,"Kujdes","")</f>
        <v/>
      </c>
    </row>
    <row r="169" spans="2:31" ht="18.75" x14ac:dyDescent="0.3">
      <c r="B169" s="5">
        <v>226</v>
      </c>
      <c r="C169" s="30">
        <v>0</v>
      </c>
      <c r="D169" s="30">
        <v>0</v>
      </c>
      <c r="E169" s="30">
        <v>0</v>
      </c>
      <c r="F169" s="10">
        <f t="shared" si="9"/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>
        <v>0</v>
      </c>
      <c r="T169" s="31">
        <v>0</v>
      </c>
      <c r="U169" s="31">
        <v>0</v>
      </c>
      <c r="V169" s="31">
        <v>0</v>
      </c>
      <c r="W169" s="31">
        <v>0</v>
      </c>
      <c r="X169" s="31">
        <v>0</v>
      </c>
      <c r="Y169" s="279">
        <f t="shared" si="10"/>
        <v>0</v>
      </c>
      <c r="Z169" s="297" t="str">
        <f t="shared" si="11"/>
        <v/>
      </c>
      <c r="AA169" s="297" t="str">
        <f>IF(C169&lt;'ÇËSHTJE PENALE'!H169,"Kujdes","")</f>
        <v/>
      </c>
      <c r="AB169" s="297" t="str">
        <f t="shared" si="8"/>
        <v/>
      </c>
      <c r="AC169" s="297" t="str">
        <f>IF('ÇËSHTJE PENALE'!H169=0,IF(C169&gt;0,"Kujdes",""),"")</f>
        <v/>
      </c>
      <c r="AD169" s="297" t="str">
        <f>IF(D169&lt;'ÇËSHTJE PENALE'!I169,"Kujdes","")</f>
        <v/>
      </c>
      <c r="AE169" s="297" t="str">
        <f>IF(E169&lt;'ÇËSHTJE PENALE'!J169,"Kujdes","")</f>
        <v/>
      </c>
    </row>
    <row r="170" spans="2:31" ht="18.75" x14ac:dyDescent="0.3">
      <c r="B170" s="5" t="s">
        <v>59</v>
      </c>
      <c r="C170" s="30">
        <v>0</v>
      </c>
      <c r="D170" s="30">
        <v>0</v>
      </c>
      <c r="E170" s="30">
        <v>0</v>
      </c>
      <c r="F170" s="10">
        <f t="shared" si="9"/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0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279">
        <f t="shared" si="10"/>
        <v>0</v>
      </c>
      <c r="Z170" s="297" t="str">
        <f t="shared" si="11"/>
        <v/>
      </c>
      <c r="AA170" s="297" t="str">
        <f>IF(C170&lt;'ÇËSHTJE PENALE'!H170,"Kujdes","")</f>
        <v/>
      </c>
      <c r="AB170" s="297" t="str">
        <f t="shared" si="8"/>
        <v/>
      </c>
      <c r="AC170" s="297" t="str">
        <f>IF('ÇËSHTJE PENALE'!H170=0,IF(C170&gt;0,"Kujdes",""),"")</f>
        <v/>
      </c>
      <c r="AD170" s="297" t="str">
        <f>IF(D170&lt;'ÇËSHTJE PENALE'!I170,"Kujdes","")</f>
        <v/>
      </c>
      <c r="AE170" s="297" t="str">
        <f>IF(E170&lt;'ÇËSHTJE PENALE'!J170,"Kujdes","")</f>
        <v/>
      </c>
    </row>
    <row r="171" spans="2:31" ht="18.75" x14ac:dyDescent="0.3">
      <c r="B171" s="5">
        <v>230</v>
      </c>
      <c r="C171" s="30">
        <v>0</v>
      </c>
      <c r="D171" s="30">
        <v>0</v>
      </c>
      <c r="E171" s="30">
        <v>0</v>
      </c>
      <c r="F171" s="10">
        <f t="shared" si="9"/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0</v>
      </c>
      <c r="T171" s="31">
        <v>0</v>
      </c>
      <c r="U171" s="31">
        <v>0</v>
      </c>
      <c r="V171" s="31">
        <v>0</v>
      </c>
      <c r="W171" s="31">
        <v>0</v>
      </c>
      <c r="X171" s="31">
        <v>0</v>
      </c>
      <c r="Y171" s="279">
        <f t="shared" si="10"/>
        <v>0</v>
      </c>
      <c r="Z171" s="297" t="str">
        <f t="shared" si="11"/>
        <v/>
      </c>
      <c r="AA171" s="297" t="str">
        <f>IF(C171&lt;'ÇËSHTJE PENALE'!H171,"Kujdes","")</f>
        <v/>
      </c>
      <c r="AB171" s="297" t="str">
        <f t="shared" si="8"/>
        <v/>
      </c>
      <c r="AC171" s="297" t="str">
        <f>IF('ÇËSHTJE PENALE'!H171=0,IF(C171&gt;0,"Kujdes",""),"")</f>
        <v/>
      </c>
      <c r="AD171" s="297" t="str">
        <f>IF(D171&lt;'ÇËSHTJE PENALE'!I171,"Kujdes","")</f>
        <v/>
      </c>
      <c r="AE171" s="297" t="str">
        <f>IF(E171&lt;'ÇËSHTJE PENALE'!J171,"Kujdes","")</f>
        <v/>
      </c>
    </row>
    <row r="172" spans="2:31" ht="18.75" x14ac:dyDescent="0.3">
      <c r="B172" s="5" t="s">
        <v>60</v>
      </c>
      <c r="C172" s="30">
        <v>0</v>
      </c>
      <c r="D172" s="30">
        <v>0</v>
      </c>
      <c r="E172" s="30">
        <v>0</v>
      </c>
      <c r="F172" s="10">
        <f t="shared" si="9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0</v>
      </c>
      <c r="T172" s="31">
        <v>0</v>
      </c>
      <c r="U172" s="31">
        <v>0</v>
      </c>
      <c r="V172" s="31">
        <v>0</v>
      </c>
      <c r="W172" s="31">
        <v>0</v>
      </c>
      <c r="X172" s="31">
        <v>0</v>
      </c>
      <c r="Y172" s="279">
        <f t="shared" si="10"/>
        <v>0</v>
      </c>
      <c r="Z172" s="297" t="str">
        <f t="shared" si="11"/>
        <v/>
      </c>
      <c r="AA172" s="297" t="str">
        <f>IF(C172&lt;'ÇËSHTJE PENALE'!H172,"Kujdes","")</f>
        <v/>
      </c>
      <c r="AB172" s="297" t="str">
        <f t="shared" si="8"/>
        <v/>
      </c>
      <c r="AC172" s="297" t="str">
        <f>IF('ÇËSHTJE PENALE'!H172=0,IF(C172&gt;0,"Kujdes",""),"")</f>
        <v/>
      </c>
      <c r="AD172" s="297" t="str">
        <f>IF(D172&lt;'ÇËSHTJE PENALE'!I172,"Kujdes","")</f>
        <v/>
      </c>
      <c r="AE172" s="297" t="str">
        <f>IF(E172&lt;'ÇËSHTJE PENALE'!J172,"Kujdes","")</f>
        <v/>
      </c>
    </row>
    <row r="173" spans="2:31" ht="18.75" x14ac:dyDescent="0.3">
      <c r="B173" s="5" t="s">
        <v>61</v>
      </c>
      <c r="C173" s="30">
        <v>0</v>
      </c>
      <c r="D173" s="30">
        <v>0</v>
      </c>
      <c r="E173" s="30">
        <v>0</v>
      </c>
      <c r="F173" s="10">
        <f t="shared" si="9"/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31">
        <v>0</v>
      </c>
      <c r="T173" s="31">
        <v>0</v>
      </c>
      <c r="U173" s="31">
        <v>0</v>
      </c>
      <c r="V173" s="31">
        <v>0</v>
      </c>
      <c r="W173" s="31">
        <v>0</v>
      </c>
      <c r="X173" s="31">
        <v>0</v>
      </c>
      <c r="Y173" s="279">
        <f t="shared" si="10"/>
        <v>0</v>
      </c>
      <c r="Z173" s="297" t="str">
        <f t="shared" si="11"/>
        <v/>
      </c>
      <c r="AA173" s="297" t="str">
        <f>IF(C173&lt;'ÇËSHTJE PENALE'!H173,"Kujdes","")</f>
        <v/>
      </c>
      <c r="AB173" s="297" t="str">
        <f t="shared" si="8"/>
        <v/>
      </c>
      <c r="AC173" s="297" t="str">
        <f>IF('ÇËSHTJE PENALE'!H173=0,IF(C173&gt;0,"Kujdes",""),"")</f>
        <v/>
      </c>
      <c r="AD173" s="297" t="str">
        <f>IF(D173&lt;'ÇËSHTJE PENALE'!I173,"Kujdes","")</f>
        <v/>
      </c>
      <c r="AE173" s="297" t="str">
        <f>IF(E173&lt;'ÇËSHTJE PENALE'!J173,"Kujdes","")</f>
        <v/>
      </c>
    </row>
    <row r="174" spans="2:31" ht="18.75" x14ac:dyDescent="0.3">
      <c r="B174" s="5" t="s">
        <v>62</v>
      </c>
      <c r="C174" s="30">
        <v>0</v>
      </c>
      <c r="D174" s="30">
        <v>0</v>
      </c>
      <c r="E174" s="30">
        <v>0</v>
      </c>
      <c r="F174" s="10">
        <f t="shared" si="9"/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31">
        <v>0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279">
        <f t="shared" si="10"/>
        <v>0</v>
      </c>
      <c r="Z174" s="297" t="str">
        <f t="shared" si="11"/>
        <v/>
      </c>
      <c r="AA174" s="297" t="str">
        <f>IF(C174&lt;'ÇËSHTJE PENALE'!H174,"Kujdes","")</f>
        <v/>
      </c>
      <c r="AB174" s="297" t="str">
        <f t="shared" si="8"/>
        <v/>
      </c>
      <c r="AC174" s="297" t="str">
        <f>IF('ÇËSHTJE PENALE'!H174=0,IF(C174&gt;0,"Kujdes",""),"")</f>
        <v/>
      </c>
      <c r="AD174" s="297" t="str">
        <f>IF(D174&lt;'ÇËSHTJE PENALE'!I174,"Kujdes","")</f>
        <v/>
      </c>
      <c r="AE174" s="297" t="str">
        <f>IF(E174&lt;'ÇËSHTJE PENALE'!J174,"Kujdes","")</f>
        <v/>
      </c>
    </row>
    <row r="175" spans="2:31" ht="18.75" x14ac:dyDescent="0.3">
      <c r="B175" s="5" t="s">
        <v>63</v>
      </c>
      <c r="C175" s="30">
        <v>0</v>
      </c>
      <c r="D175" s="30">
        <v>0</v>
      </c>
      <c r="E175" s="30">
        <v>0</v>
      </c>
      <c r="F175" s="10">
        <f t="shared" si="9"/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0</v>
      </c>
      <c r="T175" s="31">
        <v>0</v>
      </c>
      <c r="U175" s="31">
        <v>0</v>
      </c>
      <c r="V175" s="31">
        <v>0</v>
      </c>
      <c r="W175" s="31">
        <v>0</v>
      </c>
      <c r="X175" s="31">
        <v>0</v>
      </c>
      <c r="Y175" s="279">
        <f t="shared" si="10"/>
        <v>0</v>
      </c>
      <c r="Z175" s="297" t="str">
        <f t="shared" si="11"/>
        <v/>
      </c>
      <c r="AA175" s="297" t="str">
        <f>IF(C175&lt;'ÇËSHTJE PENALE'!H175,"Kujdes","")</f>
        <v/>
      </c>
      <c r="AB175" s="297" t="str">
        <f t="shared" ref="AB175:AB238" si="12">IF(C175=J175+K175,"","Kujdes")</f>
        <v/>
      </c>
      <c r="AC175" s="297" t="str">
        <f>IF('ÇËSHTJE PENALE'!H175=0,IF(C175&gt;0,"Kujdes",""),"")</f>
        <v/>
      </c>
      <c r="AD175" s="297" t="str">
        <f>IF(D175&lt;'ÇËSHTJE PENALE'!I175,"Kujdes","")</f>
        <v/>
      </c>
      <c r="AE175" s="297" t="str">
        <f>IF(E175&lt;'ÇËSHTJE PENALE'!J175,"Kujdes","")</f>
        <v/>
      </c>
    </row>
    <row r="176" spans="2:31" ht="18.75" x14ac:dyDescent="0.3">
      <c r="B176" s="5">
        <v>231</v>
      </c>
      <c r="C176" s="30">
        <v>0</v>
      </c>
      <c r="D176" s="30">
        <v>0</v>
      </c>
      <c r="E176" s="30">
        <v>0</v>
      </c>
      <c r="F176" s="10">
        <f t="shared" si="9"/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>
        <v>0</v>
      </c>
      <c r="T176" s="31">
        <v>0</v>
      </c>
      <c r="U176" s="31">
        <v>0</v>
      </c>
      <c r="V176" s="31">
        <v>0</v>
      </c>
      <c r="W176" s="31">
        <v>0</v>
      </c>
      <c r="X176" s="31">
        <v>0</v>
      </c>
      <c r="Y176" s="279">
        <f t="shared" si="10"/>
        <v>0</v>
      </c>
      <c r="Z176" s="297" t="str">
        <f t="shared" si="11"/>
        <v/>
      </c>
      <c r="AA176" s="297" t="str">
        <f>IF(C176&lt;'ÇËSHTJE PENALE'!H176,"Kujdes","")</f>
        <v/>
      </c>
      <c r="AB176" s="297" t="str">
        <f t="shared" si="12"/>
        <v/>
      </c>
      <c r="AC176" s="297" t="str">
        <f>IF('ÇËSHTJE PENALE'!H176=0,IF(C176&gt;0,"Kujdes",""),"")</f>
        <v/>
      </c>
      <c r="AD176" s="297" t="str">
        <f>IF(D176&lt;'ÇËSHTJE PENALE'!I176,"Kujdes","")</f>
        <v/>
      </c>
      <c r="AE176" s="297" t="str">
        <f>IF(E176&lt;'ÇËSHTJE PENALE'!J176,"Kujdes","")</f>
        <v/>
      </c>
    </row>
    <row r="177" spans="2:31" ht="18.75" x14ac:dyDescent="0.3">
      <c r="B177" s="5">
        <v>232</v>
      </c>
      <c r="C177" s="30">
        <v>0</v>
      </c>
      <c r="D177" s="30">
        <v>0</v>
      </c>
      <c r="E177" s="30">
        <v>0</v>
      </c>
      <c r="F177" s="10">
        <f t="shared" si="9"/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0</v>
      </c>
      <c r="T177" s="31">
        <v>0</v>
      </c>
      <c r="U177" s="31">
        <v>0</v>
      </c>
      <c r="V177" s="31">
        <v>0</v>
      </c>
      <c r="W177" s="31">
        <v>0</v>
      </c>
      <c r="X177" s="31">
        <v>0</v>
      </c>
      <c r="Y177" s="279">
        <f t="shared" si="10"/>
        <v>0</v>
      </c>
      <c r="Z177" s="297" t="str">
        <f t="shared" si="11"/>
        <v/>
      </c>
      <c r="AA177" s="297" t="str">
        <f>IF(C177&lt;'ÇËSHTJE PENALE'!H177,"Kujdes","")</f>
        <v/>
      </c>
      <c r="AB177" s="297" t="str">
        <f t="shared" si="12"/>
        <v/>
      </c>
      <c r="AC177" s="297" t="str">
        <f>IF('ÇËSHTJE PENALE'!H177=0,IF(C177&gt;0,"Kujdes",""),"")</f>
        <v/>
      </c>
      <c r="AD177" s="297" t="str">
        <f>IF(D177&lt;'ÇËSHTJE PENALE'!I177,"Kujdes","")</f>
        <v/>
      </c>
      <c r="AE177" s="297" t="str">
        <f>IF(E177&lt;'ÇËSHTJE PENALE'!J177,"Kujdes","")</f>
        <v/>
      </c>
    </row>
    <row r="178" spans="2:31" ht="18.75" x14ac:dyDescent="0.3">
      <c r="B178" s="5" t="s">
        <v>64</v>
      </c>
      <c r="C178" s="30">
        <v>0</v>
      </c>
      <c r="D178" s="30">
        <v>0</v>
      </c>
      <c r="E178" s="30">
        <v>0</v>
      </c>
      <c r="F178" s="10">
        <f t="shared" si="9"/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 s="31">
        <v>0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279">
        <f t="shared" si="10"/>
        <v>0</v>
      </c>
      <c r="Z178" s="297" t="str">
        <f t="shared" si="11"/>
        <v/>
      </c>
      <c r="AA178" s="297" t="str">
        <f>IF(C178&lt;'ÇËSHTJE PENALE'!H178,"Kujdes","")</f>
        <v/>
      </c>
      <c r="AB178" s="297" t="str">
        <f t="shared" si="12"/>
        <v/>
      </c>
      <c r="AC178" s="297" t="str">
        <f>IF('ÇËSHTJE PENALE'!H178=0,IF(C178&gt;0,"Kujdes",""),"")</f>
        <v/>
      </c>
      <c r="AD178" s="297" t="str">
        <f>IF(D178&lt;'ÇËSHTJE PENALE'!I178,"Kujdes","")</f>
        <v/>
      </c>
      <c r="AE178" s="297" t="str">
        <f>IF(E178&lt;'ÇËSHTJE PENALE'!J178,"Kujdes","")</f>
        <v/>
      </c>
    </row>
    <row r="179" spans="2:31" ht="18.75" x14ac:dyDescent="0.3">
      <c r="B179" s="5" t="s">
        <v>65</v>
      </c>
      <c r="C179" s="30">
        <v>0</v>
      </c>
      <c r="D179" s="30">
        <v>0</v>
      </c>
      <c r="E179" s="30">
        <v>0</v>
      </c>
      <c r="F179" s="10">
        <f t="shared" si="9"/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0</v>
      </c>
      <c r="T179" s="31">
        <v>0</v>
      </c>
      <c r="U179" s="31">
        <v>0</v>
      </c>
      <c r="V179" s="31">
        <v>0</v>
      </c>
      <c r="W179" s="31">
        <v>0</v>
      </c>
      <c r="X179" s="31">
        <v>0</v>
      </c>
      <c r="Y179" s="279">
        <f t="shared" si="10"/>
        <v>0</v>
      </c>
      <c r="Z179" s="297" t="str">
        <f t="shared" si="11"/>
        <v/>
      </c>
      <c r="AA179" s="297" t="str">
        <f>IF(C179&lt;'ÇËSHTJE PENALE'!H179,"Kujdes","")</f>
        <v/>
      </c>
      <c r="AB179" s="297" t="str">
        <f t="shared" si="12"/>
        <v/>
      </c>
      <c r="AC179" s="297" t="str">
        <f>IF('ÇËSHTJE PENALE'!H179=0,IF(C179&gt;0,"Kujdes",""),"")</f>
        <v/>
      </c>
      <c r="AD179" s="297" t="str">
        <f>IF(D179&lt;'ÇËSHTJE PENALE'!I179,"Kujdes","")</f>
        <v/>
      </c>
      <c r="AE179" s="297" t="str">
        <f>IF(E179&lt;'ÇËSHTJE PENALE'!J179,"Kujdes","")</f>
        <v/>
      </c>
    </row>
    <row r="180" spans="2:31" ht="18.75" x14ac:dyDescent="0.3">
      <c r="B180" s="5">
        <v>233</v>
      </c>
      <c r="C180" s="30">
        <v>0</v>
      </c>
      <c r="D180" s="30">
        <v>0</v>
      </c>
      <c r="E180" s="30">
        <v>0</v>
      </c>
      <c r="F180" s="10">
        <f t="shared" si="9"/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0</v>
      </c>
      <c r="T180" s="31">
        <v>0</v>
      </c>
      <c r="U180" s="31">
        <v>0</v>
      </c>
      <c r="V180" s="31">
        <v>0</v>
      </c>
      <c r="W180" s="31">
        <v>0</v>
      </c>
      <c r="X180" s="31">
        <v>0</v>
      </c>
      <c r="Y180" s="279">
        <f t="shared" si="10"/>
        <v>0</v>
      </c>
      <c r="Z180" s="297" t="str">
        <f t="shared" si="11"/>
        <v/>
      </c>
      <c r="AA180" s="297" t="str">
        <f>IF(C180&lt;'ÇËSHTJE PENALE'!H180,"Kujdes","")</f>
        <v/>
      </c>
      <c r="AB180" s="297" t="str">
        <f t="shared" si="12"/>
        <v/>
      </c>
      <c r="AC180" s="297" t="str">
        <f>IF('ÇËSHTJE PENALE'!H180=0,IF(C180&gt;0,"Kujdes",""),"")</f>
        <v/>
      </c>
      <c r="AD180" s="297" t="str">
        <f>IF(D180&lt;'ÇËSHTJE PENALE'!I180,"Kujdes","")</f>
        <v/>
      </c>
      <c r="AE180" s="297" t="str">
        <f>IF(E180&lt;'ÇËSHTJE PENALE'!J180,"Kujdes","")</f>
        <v/>
      </c>
    </row>
    <row r="181" spans="2:31" ht="18.75" x14ac:dyDescent="0.3">
      <c r="B181" s="5">
        <v>234</v>
      </c>
      <c r="C181" s="30">
        <v>0</v>
      </c>
      <c r="D181" s="30">
        <v>0</v>
      </c>
      <c r="E181" s="30">
        <v>0</v>
      </c>
      <c r="F181" s="10">
        <f t="shared" si="9"/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0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279">
        <f t="shared" si="10"/>
        <v>0</v>
      </c>
      <c r="Z181" s="297" t="str">
        <f t="shared" si="11"/>
        <v/>
      </c>
      <c r="AA181" s="297" t="str">
        <f>IF(C181&lt;'ÇËSHTJE PENALE'!H181,"Kujdes","")</f>
        <v/>
      </c>
      <c r="AB181" s="297" t="str">
        <f t="shared" si="12"/>
        <v/>
      </c>
      <c r="AC181" s="297" t="str">
        <f>IF('ÇËSHTJE PENALE'!H181=0,IF(C181&gt;0,"Kujdes",""),"")</f>
        <v/>
      </c>
      <c r="AD181" s="297" t="str">
        <f>IF(D181&lt;'ÇËSHTJE PENALE'!I181,"Kujdes","")</f>
        <v/>
      </c>
      <c r="AE181" s="297" t="str">
        <f>IF(E181&lt;'ÇËSHTJE PENALE'!J181,"Kujdes","")</f>
        <v/>
      </c>
    </row>
    <row r="182" spans="2:31" ht="18.75" x14ac:dyDescent="0.3">
      <c r="B182" s="5" t="s">
        <v>66</v>
      </c>
      <c r="C182" s="30">
        <v>0</v>
      </c>
      <c r="D182" s="30">
        <v>0</v>
      </c>
      <c r="E182" s="30">
        <v>0</v>
      </c>
      <c r="F182" s="10">
        <f t="shared" si="9"/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279">
        <f t="shared" si="10"/>
        <v>0</v>
      </c>
      <c r="Z182" s="297" t="str">
        <f t="shared" si="11"/>
        <v/>
      </c>
      <c r="AA182" s="297" t="str">
        <f>IF(C182&lt;'ÇËSHTJE PENALE'!H182,"Kujdes","")</f>
        <v/>
      </c>
      <c r="AB182" s="297" t="str">
        <f t="shared" si="12"/>
        <v/>
      </c>
      <c r="AC182" s="297" t="str">
        <f>IF('ÇËSHTJE PENALE'!H182=0,IF(C182&gt;0,"Kujdes",""),"")</f>
        <v/>
      </c>
      <c r="AD182" s="297" t="str">
        <f>IF(D182&lt;'ÇËSHTJE PENALE'!I182,"Kujdes","")</f>
        <v/>
      </c>
      <c r="AE182" s="297" t="str">
        <f>IF(E182&lt;'ÇËSHTJE PENALE'!J182,"Kujdes","")</f>
        <v/>
      </c>
    </row>
    <row r="183" spans="2:31" ht="18.75" x14ac:dyDescent="0.3">
      <c r="B183" s="5" t="s">
        <v>67</v>
      </c>
      <c r="C183" s="30">
        <v>0</v>
      </c>
      <c r="D183" s="30">
        <v>0</v>
      </c>
      <c r="E183" s="30">
        <v>0</v>
      </c>
      <c r="F183" s="10">
        <f t="shared" si="9"/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0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279">
        <f t="shared" si="10"/>
        <v>0</v>
      </c>
      <c r="Z183" s="297" t="str">
        <f t="shared" si="11"/>
        <v/>
      </c>
      <c r="AA183" s="297" t="str">
        <f>IF(C183&lt;'ÇËSHTJE PENALE'!H183,"Kujdes","")</f>
        <v/>
      </c>
      <c r="AB183" s="297" t="str">
        <f t="shared" si="12"/>
        <v/>
      </c>
      <c r="AC183" s="297" t="str">
        <f>IF('ÇËSHTJE PENALE'!H183=0,IF(C183&gt;0,"Kujdes",""),"")</f>
        <v/>
      </c>
      <c r="AD183" s="297" t="str">
        <f>IF(D183&lt;'ÇËSHTJE PENALE'!I183,"Kujdes","")</f>
        <v/>
      </c>
      <c r="AE183" s="297" t="str">
        <f>IF(E183&lt;'ÇËSHTJE PENALE'!J183,"Kujdes","")</f>
        <v/>
      </c>
    </row>
    <row r="184" spans="2:31" ht="18.75" x14ac:dyDescent="0.3">
      <c r="B184" s="5" t="s">
        <v>68</v>
      </c>
      <c r="C184" s="30">
        <v>0</v>
      </c>
      <c r="D184" s="30">
        <v>0</v>
      </c>
      <c r="E184" s="30">
        <v>0</v>
      </c>
      <c r="F184" s="10">
        <f t="shared" si="9"/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0</v>
      </c>
      <c r="T184" s="31">
        <v>0</v>
      </c>
      <c r="U184" s="31">
        <v>0</v>
      </c>
      <c r="V184" s="31">
        <v>0</v>
      </c>
      <c r="W184" s="31">
        <v>0</v>
      </c>
      <c r="X184" s="31">
        <v>0</v>
      </c>
      <c r="Y184" s="279">
        <f t="shared" si="10"/>
        <v>0</v>
      </c>
      <c r="Z184" s="297" t="str">
        <f t="shared" si="11"/>
        <v/>
      </c>
      <c r="AA184" s="297" t="str">
        <f>IF(C184&lt;'ÇËSHTJE PENALE'!H184,"Kujdes","")</f>
        <v/>
      </c>
      <c r="AB184" s="297" t="str">
        <f t="shared" si="12"/>
        <v/>
      </c>
      <c r="AC184" s="297" t="str">
        <f>IF('ÇËSHTJE PENALE'!H184=0,IF(C184&gt;0,"Kujdes",""),"")</f>
        <v/>
      </c>
      <c r="AD184" s="297" t="str">
        <f>IF(D184&lt;'ÇËSHTJE PENALE'!I184,"Kujdes","")</f>
        <v/>
      </c>
      <c r="AE184" s="297" t="str">
        <f>IF(E184&lt;'ÇËSHTJE PENALE'!J184,"Kujdes","")</f>
        <v/>
      </c>
    </row>
    <row r="185" spans="2:31" ht="18.75" x14ac:dyDescent="0.3">
      <c r="B185" s="5" t="s">
        <v>69</v>
      </c>
      <c r="C185" s="30">
        <v>9</v>
      </c>
      <c r="D185" s="30">
        <v>0</v>
      </c>
      <c r="E185" s="30">
        <v>0</v>
      </c>
      <c r="F185" s="10">
        <f t="shared" si="9"/>
        <v>9</v>
      </c>
      <c r="G185" s="30">
        <v>1</v>
      </c>
      <c r="H185" s="30">
        <v>0</v>
      </c>
      <c r="I185" s="30">
        <v>0</v>
      </c>
      <c r="J185" s="30">
        <v>0</v>
      </c>
      <c r="K185" s="30">
        <v>9</v>
      </c>
      <c r="L185" s="31">
        <v>0</v>
      </c>
      <c r="M185" s="31">
        <v>9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0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279">
        <f t="shared" si="10"/>
        <v>9</v>
      </c>
      <c r="Z185" s="297" t="str">
        <f t="shared" si="11"/>
        <v/>
      </c>
      <c r="AA185" s="297" t="str">
        <f>IF(C185&lt;'ÇËSHTJE PENALE'!H185,"Kujdes","")</f>
        <v/>
      </c>
      <c r="AB185" s="297" t="str">
        <f t="shared" si="12"/>
        <v/>
      </c>
      <c r="AC185" s="297" t="str">
        <f>IF('ÇËSHTJE PENALE'!H185=0,IF(C185&gt;0,"Kujdes",""),"")</f>
        <v/>
      </c>
      <c r="AD185" s="297" t="str">
        <f>IF(D185&lt;'ÇËSHTJE PENALE'!I185,"Kujdes","")</f>
        <v/>
      </c>
      <c r="AE185" s="297" t="str">
        <f>IF(E185&lt;'ÇËSHTJE PENALE'!J185,"Kujdes","")</f>
        <v/>
      </c>
    </row>
    <row r="186" spans="2:31" ht="18.75" x14ac:dyDescent="0.3">
      <c r="B186" s="5">
        <v>237</v>
      </c>
      <c r="C186" s="30">
        <v>6</v>
      </c>
      <c r="D186" s="30">
        <v>0</v>
      </c>
      <c r="E186" s="30">
        <v>0</v>
      </c>
      <c r="F186" s="10">
        <f t="shared" si="9"/>
        <v>6</v>
      </c>
      <c r="G186" s="30">
        <v>0</v>
      </c>
      <c r="H186" s="30">
        <v>0</v>
      </c>
      <c r="I186" s="30">
        <v>0</v>
      </c>
      <c r="J186" s="30">
        <v>0</v>
      </c>
      <c r="K186" s="30">
        <v>6</v>
      </c>
      <c r="L186" s="31">
        <v>0</v>
      </c>
      <c r="M186" s="31">
        <v>4</v>
      </c>
      <c r="N186" s="31">
        <v>0</v>
      </c>
      <c r="O186" s="31">
        <v>0</v>
      </c>
      <c r="P186" s="31">
        <v>2</v>
      </c>
      <c r="Q186" s="31">
        <v>0</v>
      </c>
      <c r="R186" s="31">
        <v>0</v>
      </c>
      <c r="S186" s="31">
        <v>0</v>
      </c>
      <c r="T186" s="31">
        <v>0</v>
      </c>
      <c r="U186" s="31">
        <v>0</v>
      </c>
      <c r="V186" s="31">
        <v>0</v>
      </c>
      <c r="W186" s="31">
        <v>0</v>
      </c>
      <c r="X186" s="31">
        <v>0</v>
      </c>
      <c r="Y186" s="279">
        <f t="shared" si="10"/>
        <v>6</v>
      </c>
      <c r="Z186" s="297" t="str">
        <f t="shared" si="11"/>
        <v/>
      </c>
      <c r="AA186" s="297" t="str">
        <f>IF(C186&lt;'ÇËSHTJE PENALE'!H186,"Kujdes","")</f>
        <v/>
      </c>
      <c r="AB186" s="297" t="str">
        <f t="shared" si="12"/>
        <v/>
      </c>
      <c r="AC186" s="297" t="str">
        <f>IF('ÇËSHTJE PENALE'!H186=0,IF(C186&gt;0,"Kujdes",""),"")</f>
        <v/>
      </c>
      <c r="AD186" s="297" t="str">
        <f>IF(D186&lt;'ÇËSHTJE PENALE'!I186,"Kujdes","")</f>
        <v/>
      </c>
      <c r="AE186" s="297" t="str">
        <f>IF(E186&lt;'ÇËSHTJE PENALE'!J186,"Kujdes","")</f>
        <v/>
      </c>
    </row>
    <row r="187" spans="2:31" ht="18.75" x14ac:dyDescent="0.3">
      <c r="B187" s="5">
        <v>243</v>
      </c>
      <c r="C187" s="30">
        <v>0</v>
      </c>
      <c r="D187" s="30">
        <v>0</v>
      </c>
      <c r="E187" s="30">
        <v>0</v>
      </c>
      <c r="F187" s="10">
        <f t="shared" si="9"/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0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279">
        <f t="shared" si="10"/>
        <v>0</v>
      </c>
      <c r="Z187" s="297" t="str">
        <f t="shared" si="11"/>
        <v/>
      </c>
      <c r="AA187" s="297" t="str">
        <f>IF(C187&lt;'ÇËSHTJE PENALE'!H187,"Kujdes","")</f>
        <v/>
      </c>
      <c r="AB187" s="297" t="str">
        <f t="shared" si="12"/>
        <v/>
      </c>
      <c r="AC187" s="297" t="str">
        <f>IF('ÇËSHTJE PENALE'!H187=0,IF(C187&gt;0,"Kujdes",""),"")</f>
        <v/>
      </c>
      <c r="AD187" s="297" t="str">
        <f>IF(D187&lt;'ÇËSHTJE PENALE'!I187,"Kujdes","")</f>
        <v/>
      </c>
      <c r="AE187" s="297" t="str">
        <f>IF(E187&lt;'ÇËSHTJE PENALE'!J187,"Kujdes","")</f>
        <v/>
      </c>
    </row>
    <row r="188" spans="2:31" ht="18.75" x14ac:dyDescent="0.3">
      <c r="B188" s="11">
        <v>244</v>
      </c>
      <c r="C188" s="30">
        <v>0</v>
      </c>
      <c r="D188" s="30">
        <v>0</v>
      </c>
      <c r="E188" s="30">
        <v>0</v>
      </c>
      <c r="F188" s="10">
        <f t="shared" si="9"/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0</v>
      </c>
      <c r="T188" s="31">
        <v>0</v>
      </c>
      <c r="U188" s="31">
        <v>0</v>
      </c>
      <c r="V188" s="31">
        <v>0</v>
      </c>
      <c r="W188" s="31">
        <v>0</v>
      </c>
      <c r="X188" s="31">
        <v>0</v>
      </c>
      <c r="Y188" s="279">
        <f t="shared" si="10"/>
        <v>0</v>
      </c>
      <c r="Z188" s="297" t="str">
        <f t="shared" si="11"/>
        <v/>
      </c>
      <c r="AA188" s="297" t="str">
        <f>IF(C188&lt;'ÇËSHTJE PENALE'!H188,"Kujdes","")</f>
        <v/>
      </c>
      <c r="AB188" s="297" t="str">
        <f t="shared" si="12"/>
        <v/>
      </c>
      <c r="AC188" s="297" t="str">
        <f>IF('ÇËSHTJE PENALE'!H188=0,IF(C188&gt;0,"Kujdes",""),"")</f>
        <v/>
      </c>
      <c r="AD188" s="297" t="str">
        <f>IF(D188&lt;'ÇËSHTJE PENALE'!I188,"Kujdes","")</f>
        <v/>
      </c>
      <c r="AE188" s="297" t="str">
        <f>IF(E188&lt;'ÇËSHTJE PENALE'!J188,"Kujdes","")</f>
        <v/>
      </c>
    </row>
    <row r="189" spans="2:31" ht="18.75" x14ac:dyDescent="0.3">
      <c r="B189" s="5" t="s">
        <v>357</v>
      </c>
      <c r="C189" s="30">
        <v>0</v>
      </c>
      <c r="D189" s="30">
        <v>0</v>
      </c>
      <c r="E189" s="30">
        <v>0</v>
      </c>
      <c r="F189" s="10">
        <f t="shared" si="9"/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0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279">
        <f t="shared" si="10"/>
        <v>0</v>
      </c>
      <c r="Z189" s="297" t="str">
        <f t="shared" si="11"/>
        <v/>
      </c>
      <c r="AA189" s="297" t="str">
        <f>IF(C189&lt;'ÇËSHTJE PENALE'!H189,"Kujdes","")</f>
        <v/>
      </c>
      <c r="AB189" s="297" t="str">
        <f t="shared" si="12"/>
        <v/>
      </c>
      <c r="AC189" s="297" t="str">
        <f>IF('ÇËSHTJE PENALE'!H189=0,IF(C189&gt;0,"Kujdes",""),"")</f>
        <v/>
      </c>
      <c r="AD189" s="297" t="str">
        <f>IF(D189&lt;'ÇËSHTJE PENALE'!I189,"Kujdes","")</f>
        <v/>
      </c>
      <c r="AE189" s="297" t="str">
        <f>IF(E189&lt;'ÇËSHTJE PENALE'!J189,"Kujdes","")</f>
        <v/>
      </c>
    </row>
    <row r="190" spans="2:31" ht="18.75" x14ac:dyDescent="0.3">
      <c r="B190" s="5">
        <v>245</v>
      </c>
      <c r="C190" s="30">
        <v>2</v>
      </c>
      <c r="D190" s="30">
        <v>0</v>
      </c>
      <c r="E190" s="30">
        <v>0</v>
      </c>
      <c r="F190" s="10">
        <f t="shared" si="9"/>
        <v>2</v>
      </c>
      <c r="G190" s="30">
        <v>0</v>
      </c>
      <c r="H190" s="30">
        <v>0</v>
      </c>
      <c r="I190" s="30">
        <v>0</v>
      </c>
      <c r="J190" s="30">
        <v>0</v>
      </c>
      <c r="K190" s="30">
        <v>2</v>
      </c>
      <c r="L190" s="31">
        <v>0</v>
      </c>
      <c r="M190" s="31">
        <v>0</v>
      </c>
      <c r="N190" s="31">
        <v>0</v>
      </c>
      <c r="O190" s="31">
        <v>0</v>
      </c>
      <c r="P190" s="31">
        <v>2</v>
      </c>
      <c r="Q190" s="31">
        <v>0</v>
      </c>
      <c r="R190" s="31">
        <v>0</v>
      </c>
      <c r="S190" s="31">
        <v>0</v>
      </c>
      <c r="T190" s="31">
        <v>0</v>
      </c>
      <c r="U190" s="31">
        <v>0</v>
      </c>
      <c r="V190" s="31">
        <v>0</v>
      </c>
      <c r="W190" s="31">
        <v>0</v>
      </c>
      <c r="X190" s="31">
        <v>0</v>
      </c>
      <c r="Y190" s="279">
        <f t="shared" si="10"/>
        <v>2</v>
      </c>
      <c r="Z190" s="297" t="str">
        <f t="shared" si="11"/>
        <v/>
      </c>
      <c r="AA190" s="297" t="str">
        <f>IF(C190&lt;'ÇËSHTJE PENALE'!H190,"Kujdes","")</f>
        <v/>
      </c>
      <c r="AB190" s="297" t="str">
        <f t="shared" si="12"/>
        <v/>
      </c>
      <c r="AC190" s="297" t="str">
        <f>IF('ÇËSHTJE PENALE'!H190=0,IF(C190&gt;0,"Kujdes",""),"")</f>
        <v/>
      </c>
      <c r="AD190" s="297" t="str">
        <f>IF(D190&lt;'ÇËSHTJE PENALE'!I190,"Kujdes","")</f>
        <v/>
      </c>
      <c r="AE190" s="297" t="str">
        <f>IF(E190&lt;'ÇËSHTJE PENALE'!J190,"Kujdes","")</f>
        <v/>
      </c>
    </row>
    <row r="191" spans="2:31" ht="18.75" x14ac:dyDescent="0.3">
      <c r="B191" s="5" t="s">
        <v>70</v>
      </c>
      <c r="C191" s="30">
        <v>8</v>
      </c>
      <c r="D191" s="30">
        <v>0</v>
      </c>
      <c r="E191" s="30">
        <v>0</v>
      </c>
      <c r="F191" s="10">
        <f t="shared" si="9"/>
        <v>8</v>
      </c>
      <c r="G191" s="30">
        <v>1</v>
      </c>
      <c r="H191" s="30">
        <v>0</v>
      </c>
      <c r="I191" s="30">
        <v>0</v>
      </c>
      <c r="J191" s="30">
        <v>0</v>
      </c>
      <c r="K191" s="30">
        <v>8</v>
      </c>
      <c r="L191" s="31">
        <v>0</v>
      </c>
      <c r="M191" s="31">
        <v>3</v>
      </c>
      <c r="N191" s="31">
        <v>0</v>
      </c>
      <c r="O191" s="31">
        <v>0</v>
      </c>
      <c r="P191" s="31">
        <v>1</v>
      </c>
      <c r="Q191" s="31">
        <v>0</v>
      </c>
      <c r="R191" s="31">
        <v>4</v>
      </c>
      <c r="S191" s="31">
        <v>0</v>
      </c>
      <c r="T191" s="31">
        <v>0</v>
      </c>
      <c r="U191" s="31">
        <v>0</v>
      </c>
      <c r="V191" s="31">
        <v>0</v>
      </c>
      <c r="W191" s="31">
        <v>0</v>
      </c>
      <c r="X191" s="31">
        <v>0</v>
      </c>
      <c r="Y191" s="279">
        <f t="shared" si="10"/>
        <v>8</v>
      </c>
      <c r="Z191" s="297" t="str">
        <f t="shared" si="11"/>
        <v/>
      </c>
      <c r="AA191" s="297" t="str">
        <f>IF(C191&lt;'ÇËSHTJE PENALE'!H191,"Kujdes","")</f>
        <v/>
      </c>
      <c r="AB191" s="297" t="str">
        <f t="shared" si="12"/>
        <v/>
      </c>
      <c r="AC191" s="297" t="str">
        <f>IF('ÇËSHTJE PENALE'!H191=0,IF(C191&gt;0,"Kujdes",""),"")</f>
        <v/>
      </c>
      <c r="AD191" s="297" t="str">
        <f>IF(D191&lt;'ÇËSHTJE PENALE'!I191,"Kujdes","")</f>
        <v/>
      </c>
      <c r="AE191" s="297" t="str">
        <f>IF(E191&lt;'ÇËSHTJE PENALE'!J191,"Kujdes","")</f>
        <v/>
      </c>
    </row>
    <row r="192" spans="2:31" ht="18.75" x14ac:dyDescent="0.3">
      <c r="B192" s="5" t="s">
        <v>71</v>
      </c>
      <c r="C192" s="30">
        <v>0</v>
      </c>
      <c r="D192" s="30">
        <v>0</v>
      </c>
      <c r="E192" s="30">
        <v>0</v>
      </c>
      <c r="F192" s="10">
        <f t="shared" si="9"/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0</v>
      </c>
      <c r="T192" s="31">
        <v>0</v>
      </c>
      <c r="U192" s="31">
        <v>0</v>
      </c>
      <c r="V192" s="31">
        <v>0</v>
      </c>
      <c r="W192" s="31">
        <v>0</v>
      </c>
      <c r="X192" s="31">
        <v>0</v>
      </c>
      <c r="Y192" s="279">
        <f t="shared" si="10"/>
        <v>0</v>
      </c>
      <c r="Z192" s="297" t="str">
        <f t="shared" si="11"/>
        <v/>
      </c>
      <c r="AA192" s="297" t="str">
        <f>IF(C192&lt;'ÇËSHTJE PENALE'!H192,"Kujdes","")</f>
        <v/>
      </c>
      <c r="AB192" s="297" t="str">
        <f t="shared" si="12"/>
        <v/>
      </c>
      <c r="AC192" s="297" t="str">
        <f>IF('ÇËSHTJE PENALE'!H192=0,IF(C192&gt;0,"Kujdes",""),"")</f>
        <v/>
      </c>
      <c r="AD192" s="297" t="str">
        <f>IF(D192&lt;'ÇËSHTJE PENALE'!I192,"Kujdes","")</f>
        <v/>
      </c>
      <c r="AE192" s="297" t="str">
        <f>IF(E192&lt;'ÇËSHTJE PENALE'!J192,"Kujdes","")</f>
        <v/>
      </c>
    </row>
    <row r="193" spans="2:31" ht="18.75" x14ac:dyDescent="0.3">
      <c r="B193" s="5" t="s">
        <v>72</v>
      </c>
      <c r="C193" s="30">
        <v>0</v>
      </c>
      <c r="D193" s="30">
        <v>0</v>
      </c>
      <c r="E193" s="30">
        <v>0</v>
      </c>
      <c r="F193" s="10">
        <f t="shared" si="9"/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0</v>
      </c>
      <c r="T193" s="31">
        <v>0</v>
      </c>
      <c r="U193" s="31">
        <v>0</v>
      </c>
      <c r="V193" s="31">
        <v>0</v>
      </c>
      <c r="W193" s="31">
        <v>0</v>
      </c>
      <c r="X193" s="31">
        <v>0</v>
      </c>
      <c r="Y193" s="279">
        <f t="shared" si="10"/>
        <v>0</v>
      </c>
      <c r="Z193" s="297" t="str">
        <f t="shared" si="11"/>
        <v/>
      </c>
      <c r="AA193" s="297" t="str">
        <f>IF(C193&lt;'ÇËSHTJE PENALE'!H193,"Kujdes","")</f>
        <v/>
      </c>
      <c r="AB193" s="297" t="str">
        <f t="shared" si="12"/>
        <v/>
      </c>
      <c r="AC193" s="297" t="str">
        <f>IF('ÇËSHTJE PENALE'!H193=0,IF(C193&gt;0,"Kujdes",""),"")</f>
        <v/>
      </c>
      <c r="AD193" s="297" t="str">
        <f>IF(D193&lt;'ÇËSHTJE PENALE'!I193,"Kujdes","")</f>
        <v/>
      </c>
      <c r="AE193" s="297" t="str">
        <f>IF(E193&lt;'ÇËSHTJE PENALE'!J193,"Kujdes","")</f>
        <v/>
      </c>
    </row>
    <row r="194" spans="2:31" ht="18.75" x14ac:dyDescent="0.3">
      <c r="B194" s="5">
        <v>248</v>
      </c>
      <c r="C194" s="30">
        <v>0</v>
      </c>
      <c r="D194" s="30">
        <v>0</v>
      </c>
      <c r="E194" s="30">
        <v>0</v>
      </c>
      <c r="F194" s="10">
        <f t="shared" si="9"/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0</v>
      </c>
      <c r="T194" s="31">
        <v>0</v>
      </c>
      <c r="U194" s="31">
        <v>0</v>
      </c>
      <c r="V194" s="31">
        <v>0</v>
      </c>
      <c r="W194" s="31">
        <v>0</v>
      </c>
      <c r="X194" s="31">
        <v>0</v>
      </c>
      <c r="Y194" s="279">
        <f t="shared" si="10"/>
        <v>0</v>
      </c>
      <c r="Z194" s="297" t="str">
        <f t="shared" si="11"/>
        <v/>
      </c>
      <c r="AA194" s="297" t="str">
        <f>IF(C194&lt;'ÇËSHTJE PENALE'!H194,"Kujdes","")</f>
        <v/>
      </c>
      <c r="AB194" s="297" t="str">
        <f t="shared" si="12"/>
        <v/>
      </c>
      <c r="AC194" s="297" t="str">
        <f>IF('ÇËSHTJE PENALE'!H194=0,IF(C194&gt;0,"Kujdes",""),"")</f>
        <v/>
      </c>
      <c r="AD194" s="297" t="str">
        <f>IF(D194&lt;'ÇËSHTJE PENALE'!I194,"Kujdes","")</f>
        <v/>
      </c>
      <c r="AE194" s="297" t="str">
        <f>IF(E194&lt;'ÇËSHTJE PENALE'!J194,"Kujdes","")</f>
        <v/>
      </c>
    </row>
    <row r="195" spans="2:31" ht="18.75" x14ac:dyDescent="0.3">
      <c r="B195" s="5" t="s">
        <v>358</v>
      </c>
      <c r="C195" s="30">
        <v>0</v>
      </c>
      <c r="D195" s="30">
        <v>0</v>
      </c>
      <c r="E195" s="30">
        <v>0</v>
      </c>
      <c r="F195" s="10">
        <f t="shared" si="9"/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>
        <v>0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279">
        <f t="shared" si="10"/>
        <v>0</v>
      </c>
      <c r="Z195" s="297" t="str">
        <f t="shared" si="11"/>
        <v/>
      </c>
      <c r="AA195" s="297" t="str">
        <f>IF(C195&lt;'ÇËSHTJE PENALE'!H195,"Kujdes","")</f>
        <v/>
      </c>
      <c r="AB195" s="297" t="str">
        <f t="shared" si="12"/>
        <v/>
      </c>
      <c r="AC195" s="297" t="str">
        <f>IF('ÇËSHTJE PENALE'!H195=0,IF(C195&gt;0,"Kujdes",""),"")</f>
        <v/>
      </c>
      <c r="AD195" s="297" t="str">
        <f>IF(D195&lt;'ÇËSHTJE PENALE'!I195,"Kujdes","")</f>
        <v/>
      </c>
      <c r="AE195" s="297" t="str">
        <f>IF(E195&lt;'ÇËSHTJE PENALE'!J195,"Kujdes","")</f>
        <v/>
      </c>
    </row>
    <row r="196" spans="2:31" ht="18.75" x14ac:dyDescent="0.3">
      <c r="B196" s="5">
        <v>250</v>
      </c>
      <c r="C196" s="30">
        <v>0</v>
      </c>
      <c r="D196" s="30">
        <v>0</v>
      </c>
      <c r="E196" s="30">
        <v>0</v>
      </c>
      <c r="F196" s="10">
        <f t="shared" si="9"/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>
        <v>0</v>
      </c>
      <c r="T196" s="31">
        <v>0</v>
      </c>
      <c r="U196" s="31">
        <v>0</v>
      </c>
      <c r="V196" s="31">
        <v>0</v>
      </c>
      <c r="W196" s="31">
        <v>0</v>
      </c>
      <c r="X196" s="31">
        <v>0</v>
      </c>
      <c r="Y196" s="279">
        <f t="shared" si="10"/>
        <v>0</v>
      </c>
      <c r="Z196" s="297" t="str">
        <f t="shared" si="11"/>
        <v/>
      </c>
      <c r="AA196" s="297" t="str">
        <f>IF(C196&lt;'ÇËSHTJE PENALE'!H196,"Kujdes","")</f>
        <v/>
      </c>
      <c r="AB196" s="297" t="str">
        <f t="shared" si="12"/>
        <v/>
      </c>
      <c r="AC196" s="297" t="str">
        <f>IF('ÇËSHTJE PENALE'!H196=0,IF(C196&gt;0,"Kujdes",""),"")</f>
        <v/>
      </c>
      <c r="AD196" s="297" t="str">
        <f>IF(D196&lt;'ÇËSHTJE PENALE'!I196,"Kujdes","")</f>
        <v/>
      </c>
      <c r="AE196" s="297" t="str">
        <f>IF(E196&lt;'ÇËSHTJE PENALE'!J196,"Kujdes","")</f>
        <v/>
      </c>
    </row>
    <row r="197" spans="2:31" ht="18.75" x14ac:dyDescent="0.3">
      <c r="B197" s="5">
        <v>251</v>
      </c>
      <c r="C197" s="30">
        <v>0</v>
      </c>
      <c r="D197" s="30">
        <v>0</v>
      </c>
      <c r="E197" s="30">
        <v>0</v>
      </c>
      <c r="F197" s="10">
        <f t="shared" si="9"/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0</v>
      </c>
      <c r="S197" s="31">
        <v>0</v>
      </c>
      <c r="T197" s="31">
        <v>0</v>
      </c>
      <c r="U197" s="31">
        <v>0</v>
      </c>
      <c r="V197" s="31">
        <v>0</v>
      </c>
      <c r="W197" s="31">
        <v>0</v>
      </c>
      <c r="X197" s="31">
        <v>0</v>
      </c>
      <c r="Y197" s="279">
        <f t="shared" si="10"/>
        <v>0</v>
      </c>
      <c r="Z197" s="297" t="str">
        <f t="shared" si="11"/>
        <v/>
      </c>
      <c r="AA197" s="297" t="str">
        <f>IF(C197&lt;'ÇËSHTJE PENALE'!H197,"Kujdes","")</f>
        <v/>
      </c>
      <c r="AB197" s="297" t="str">
        <f t="shared" si="12"/>
        <v/>
      </c>
      <c r="AC197" s="297" t="str">
        <f>IF('ÇËSHTJE PENALE'!H197=0,IF(C197&gt;0,"Kujdes",""),"")</f>
        <v/>
      </c>
      <c r="AD197" s="297" t="str">
        <f>IF(D197&lt;'ÇËSHTJE PENALE'!I197,"Kujdes","")</f>
        <v/>
      </c>
      <c r="AE197" s="297" t="str">
        <f>IF(E197&lt;'ÇËSHTJE PENALE'!J197,"Kujdes","")</f>
        <v/>
      </c>
    </row>
    <row r="198" spans="2:31" ht="18.75" x14ac:dyDescent="0.3">
      <c r="B198" s="5">
        <v>253</v>
      </c>
      <c r="C198" s="30">
        <v>0</v>
      </c>
      <c r="D198" s="30">
        <v>0</v>
      </c>
      <c r="E198" s="30">
        <v>0</v>
      </c>
      <c r="F198" s="10">
        <f t="shared" si="9"/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0</v>
      </c>
      <c r="S198" s="31">
        <v>0</v>
      </c>
      <c r="T198" s="31">
        <v>0</v>
      </c>
      <c r="U198" s="31">
        <v>0</v>
      </c>
      <c r="V198" s="31">
        <v>0</v>
      </c>
      <c r="W198" s="31">
        <v>0</v>
      </c>
      <c r="X198" s="31">
        <v>0</v>
      </c>
      <c r="Y198" s="279">
        <f t="shared" si="10"/>
        <v>0</v>
      </c>
      <c r="Z198" s="297" t="str">
        <f t="shared" si="11"/>
        <v/>
      </c>
      <c r="AA198" s="297" t="str">
        <f>IF(C198&lt;'ÇËSHTJE PENALE'!H198,"Kujdes","")</f>
        <v/>
      </c>
      <c r="AB198" s="297" t="str">
        <f t="shared" si="12"/>
        <v/>
      </c>
      <c r="AC198" s="297" t="str">
        <f>IF('ÇËSHTJE PENALE'!H198=0,IF(C198&gt;0,"Kujdes",""),"")</f>
        <v/>
      </c>
      <c r="AD198" s="297" t="str">
        <f>IF(D198&lt;'ÇËSHTJE PENALE'!I198,"Kujdes","")</f>
        <v/>
      </c>
      <c r="AE198" s="297" t="str">
        <f>IF(E198&lt;'ÇËSHTJE PENALE'!J198,"Kujdes","")</f>
        <v/>
      </c>
    </row>
    <row r="199" spans="2:31" ht="18.75" x14ac:dyDescent="0.3">
      <c r="B199" s="5">
        <v>254</v>
      </c>
      <c r="C199" s="30">
        <v>0</v>
      </c>
      <c r="D199" s="30">
        <v>0</v>
      </c>
      <c r="E199" s="30">
        <v>0</v>
      </c>
      <c r="F199" s="10">
        <f t="shared" ref="F199:F262" si="13">SUM(C199:E199)</f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0</v>
      </c>
      <c r="S199" s="31">
        <v>0</v>
      </c>
      <c r="T199" s="31">
        <v>0</v>
      </c>
      <c r="U199" s="31">
        <v>0</v>
      </c>
      <c r="V199" s="31">
        <v>0</v>
      </c>
      <c r="W199" s="31">
        <v>0</v>
      </c>
      <c r="X199" s="31">
        <v>0</v>
      </c>
      <c r="Y199" s="279">
        <f t="shared" ref="Y199:Y262" si="14">SUM(L199:X199)</f>
        <v>0</v>
      </c>
      <c r="Z199" s="297" t="str">
        <f t="shared" ref="Z199:Z262" si="15">IF(C199=L199+M199+N199+O199+P199+Q199+R199+S199+T199+U199+V199+W199+X199,"","Kujdes")</f>
        <v/>
      </c>
      <c r="AA199" s="297" t="str">
        <f>IF(C199&lt;'ÇËSHTJE PENALE'!H199,"Kujdes","")</f>
        <v/>
      </c>
      <c r="AB199" s="297" t="str">
        <f t="shared" si="12"/>
        <v/>
      </c>
      <c r="AC199" s="297" t="str">
        <f>IF('ÇËSHTJE PENALE'!H199=0,IF(C199&gt;0,"Kujdes",""),"")</f>
        <v/>
      </c>
      <c r="AD199" s="297" t="str">
        <f>IF(D199&lt;'ÇËSHTJE PENALE'!I199,"Kujdes","")</f>
        <v/>
      </c>
      <c r="AE199" s="297" t="str">
        <f>IF(E199&lt;'ÇËSHTJE PENALE'!J199,"Kujdes","")</f>
        <v/>
      </c>
    </row>
    <row r="200" spans="2:31" ht="18.75" x14ac:dyDescent="0.3">
      <c r="B200" s="5">
        <v>255</v>
      </c>
      <c r="C200" s="30">
        <v>0</v>
      </c>
      <c r="D200" s="30">
        <v>0</v>
      </c>
      <c r="E200" s="30">
        <v>0</v>
      </c>
      <c r="F200" s="10">
        <f t="shared" si="13"/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>
        <v>0</v>
      </c>
      <c r="T200" s="31">
        <v>0</v>
      </c>
      <c r="U200" s="31">
        <v>0</v>
      </c>
      <c r="V200" s="31">
        <v>0</v>
      </c>
      <c r="W200" s="31">
        <v>0</v>
      </c>
      <c r="X200" s="31">
        <v>0</v>
      </c>
      <c r="Y200" s="279">
        <f t="shared" si="14"/>
        <v>0</v>
      </c>
      <c r="Z200" s="297" t="str">
        <f t="shared" si="15"/>
        <v/>
      </c>
      <c r="AA200" s="297" t="str">
        <f>IF(C200&lt;'ÇËSHTJE PENALE'!H200,"Kujdes","")</f>
        <v/>
      </c>
      <c r="AB200" s="297" t="str">
        <f t="shared" si="12"/>
        <v/>
      </c>
      <c r="AC200" s="297" t="str">
        <f>IF('ÇËSHTJE PENALE'!H200=0,IF(C200&gt;0,"Kujdes",""),"")</f>
        <v/>
      </c>
      <c r="AD200" s="297" t="str">
        <f>IF(D200&lt;'ÇËSHTJE PENALE'!I200,"Kujdes","")</f>
        <v/>
      </c>
      <c r="AE200" s="297" t="str">
        <f>IF(E200&lt;'ÇËSHTJE PENALE'!J200,"Kujdes","")</f>
        <v/>
      </c>
    </row>
    <row r="201" spans="2:31" ht="18.75" x14ac:dyDescent="0.3">
      <c r="B201" s="5">
        <v>256</v>
      </c>
      <c r="C201" s="30">
        <v>0</v>
      </c>
      <c r="D201" s="30">
        <v>0</v>
      </c>
      <c r="E201" s="30">
        <v>0</v>
      </c>
      <c r="F201" s="10">
        <f t="shared" si="13"/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0</v>
      </c>
      <c r="S201" s="31">
        <v>0</v>
      </c>
      <c r="T201" s="31">
        <v>0</v>
      </c>
      <c r="U201" s="31">
        <v>0</v>
      </c>
      <c r="V201" s="31">
        <v>0</v>
      </c>
      <c r="W201" s="31">
        <v>0</v>
      </c>
      <c r="X201" s="31">
        <v>0</v>
      </c>
      <c r="Y201" s="279">
        <f t="shared" si="14"/>
        <v>0</v>
      </c>
      <c r="Z201" s="297" t="str">
        <f t="shared" si="15"/>
        <v/>
      </c>
      <c r="AA201" s="297" t="str">
        <f>IF(C201&lt;'ÇËSHTJE PENALE'!H201,"Kujdes","")</f>
        <v/>
      </c>
      <c r="AB201" s="297" t="str">
        <f t="shared" si="12"/>
        <v/>
      </c>
      <c r="AC201" s="297" t="str">
        <f>IF('ÇËSHTJE PENALE'!H201=0,IF(C201&gt;0,"Kujdes",""),"")</f>
        <v/>
      </c>
      <c r="AD201" s="297" t="str">
        <f>IF(D201&lt;'ÇËSHTJE PENALE'!I201,"Kujdes","")</f>
        <v/>
      </c>
      <c r="AE201" s="297" t="str">
        <f>IF(E201&lt;'ÇËSHTJE PENALE'!J201,"Kujdes","")</f>
        <v/>
      </c>
    </row>
    <row r="202" spans="2:31" ht="18.75" x14ac:dyDescent="0.3">
      <c r="B202" s="5">
        <v>257</v>
      </c>
      <c r="C202" s="30">
        <v>0</v>
      </c>
      <c r="D202" s="30">
        <v>0</v>
      </c>
      <c r="E202" s="30">
        <v>0</v>
      </c>
      <c r="F202" s="10">
        <f t="shared" si="13"/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>
        <v>0</v>
      </c>
      <c r="T202" s="31">
        <v>0</v>
      </c>
      <c r="U202" s="31">
        <v>0</v>
      </c>
      <c r="V202" s="31">
        <v>0</v>
      </c>
      <c r="W202" s="31">
        <v>0</v>
      </c>
      <c r="X202" s="31">
        <v>0</v>
      </c>
      <c r="Y202" s="279">
        <f t="shared" si="14"/>
        <v>0</v>
      </c>
      <c r="Z202" s="297" t="str">
        <f t="shared" si="15"/>
        <v/>
      </c>
      <c r="AA202" s="297" t="str">
        <f>IF(C202&lt;'ÇËSHTJE PENALE'!H202,"Kujdes","")</f>
        <v/>
      </c>
      <c r="AB202" s="297" t="str">
        <f t="shared" si="12"/>
        <v/>
      </c>
      <c r="AC202" s="297" t="str">
        <f>IF('ÇËSHTJE PENALE'!H202=0,IF(C202&gt;0,"Kujdes",""),"")</f>
        <v/>
      </c>
      <c r="AD202" s="297" t="str">
        <f>IF(D202&lt;'ÇËSHTJE PENALE'!I202,"Kujdes","")</f>
        <v/>
      </c>
      <c r="AE202" s="297" t="str">
        <f>IF(E202&lt;'ÇËSHTJE PENALE'!J202,"Kujdes","")</f>
        <v/>
      </c>
    </row>
    <row r="203" spans="2:31" ht="18.75" x14ac:dyDescent="0.3">
      <c r="B203" s="5" t="s">
        <v>73</v>
      </c>
      <c r="C203" s="30">
        <v>0</v>
      </c>
      <c r="D203" s="30">
        <v>0</v>
      </c>
      <c r="E203" s="30">
        <v>0</v>
      </c>
      <c r="F203" s="10">
        <f t="shared" si="13"/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>
        <v>0</v>
      </c>
      <c r="T203" s="31">
        <v>0</v>
      </c>
      <c r="U203" s="31">
        <v>0</v>
      </c>
      <c r="V203" s="31">
        <v>0</v>
      </c>
      <c r="W203" s="31">
        <v>0</v>
      </c>
      <c r="X203" s="31">
        <v>0</v>
      </c>
      <c r="Y203" s="279">
        <f t="shared" si="14"/>
        <v>0</v>
      </c>
      <c r="Z203" s="297" t="str">
        <f t="shared" si="15"/>
        <v/>
      </c>
      <c r="AA203" s="297" t="str">
        <f>IF(C203&lt;'ÇËSHTJE PENALE'!H203,"Kujdes","")</f>
        <v/>
      </c>
      <c r="AB203" s="297" t="str">
        <f t="shared" si="12"/>
        <v/>
      </c>
      <c r="AC203" s="297" t="str">
        <f>IF('ÇËSHTJE PENALE'!H203=0,IF(C203&gt;0,"Kujdes",""),"")</f>
        <v/>
      </c>
      <c r="AD203" s="297" t="str">
        <f>IF(D203&lt;'ÇËSHTJE PENALE'!I203,"Kujdes","")</f>
        <v/>
      </c>
      <c r="AE203" s="297" t="str">
        <f>IF(E203&lt;'ÇËSHTJE PENALE'!J203,"Kujdes","")</f>
        <v/>
      </c>
    </row>
    <row r="204" spans="2:31" ht="18.75" x14ac:dyDescent="0.3">
      <c r="B204" s="5">
        <v>258</v>
      </c>
      <c r="C204" s="30">
        <v>0</v>
      </c>
      <c r="D204" s="30">
        <v>0</v>
      </c>
      <c r="E204" s="30">
        <v>0</v>
      </c>
      <c r="F204" s="10">
        <f t="shared" si="13"/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31">
        <v>0</v>
      </c>
      <c r="T204" s="31">
        <v>0</v>
      </c>
      <c r="U204" s="31">
        <v>0</v>
      </c>
      <c r="V204" s="31">
        <v>0</v>
      </c>
      <c r="W204" s="31">
        <v>0</v>
      </c>
      <c r="X204" s="31">
        <v>0</v>
      </c>
      <c r="Y204" s="279">
        <f t="shared" si="14"/>
        <v>0</v>
      </c>
      <c r="Z204" s="297" t="str">
        <f t="shared" si="15"/>
        <v/>
      </c>
      <c r="AA204" s="297" t="str">
        <f>IF(C204&lt;'ÇËSHTJE PENALE'!H204,"Kujdes","")</f>
        <v/>
      </c>
      <c r="AB204" s="297" t="str">
        <f t="shared" si="12"/>
        <v/>
      </c>
      <c r="AC204" s="297" t="str">
        <f>IF('ÇËSHTJE PENALE'!H204=0,IF(C204&gt;0,"Kujdes",""),"")</f>
        <v/>
      </c>
      <c r="AD204" s="297" t="str">
        <f>IF(D204&lt;'ÇËSHTJE PENALE'!I204,"Kujdes","")</f>
        <v/>
      </c>
      <c r="AE204" s="297" t="str">
        <f>IF(E204&lt;'ÇËSHTJE PENALE'!J204,"Kujdes","")</f>
        <v/>
      </c>
    </row>
    <row r="205" spans="2:31" ht="18.75" x14ac:dyDescent="0.3">
      <c r="B205" s="5">
        <v>259</v>
      </c>
      <c r="C205" s="30">
        <v>1</v>
      </c>
      <c r="D205" s="30">
        <v>0</v>
      </c>
      <c r="E205" s="30">
        <v>0</v>
      </c>
      <c r="F205" s="10">
        <f t="shared" si="13"/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1</v>
      </c>
      <c r="L205" s="31">
        <v>0</v>
      </c>
      <c r="M205" s="31">
        <v>1</v>
      </c>
      <c r="N205" s="31">
        <v>0</v>
      </c>
      <c r="O205" s="31">
        <v>0</v>
      </c>
      <c r="P205" s="31">
        <v>0</v>
      </c>
      <c r="Q205" s="31">
        <v>0</v>
      </c>
      <c r="R205" s="31">
        <v>0</v>
      </c>
      <c r="S205" s="31">
        <v>0</v>
      </c>
      <c r="T205" s="31">
        <v>0</v>
      </c>
      <c r="U205" s="31">
        <v>0</v>
      </c>
      <c r="V205" s="31">
        <v>0</v>
      </c>
      <c r="W205" s="31">
        <v>0</v>
      </c>
      <c r="X205" s="31">
        <v>0</v>
      </c>
      <c r="Y205" s="279">
        <f t="shared" si="14"/>
        <v>1</v>
      </c>
      <c r="Z205" s="297" t="str">
        <f t="shared" si="15"/>
        <v/>
      </c>
      <c r="AA205" s="297" t="str">
        <f>IF(C205&lt;'ÇËSHTJE PENALE'!H205,"Kujdes","")</f>
        <v/>
      </c>
      <c r="AB205" s="297" t="str">
        <f t="shared" si="12"/>
        <v/>
      </c>
      <c r="AC205" s="297" t="str">
        <f>IF('ÇËSHTJE PENALE'!H205=0,IF(C205&gt;0,"Kujdes",""),"")</f>
        <v/>
      </c>
      <c r="AD205" s="297" t="str">
        <f>IF(D205&lt;'ÇËSHTJE PENALE'!I205,"Kujdes","")</f>
        <v/>
      </c>
      <c r="AE205" s="297" t="str">
        <f>IF(E205&lt;'ÇËSHTJE PENALE'!J205,"Kujdes","")</f>
        <v/>
      </c>
    </row>
    <row r="206" spans="2:31" ht="18.75" x14ac:dyDescent="0.3">
      <c r="B206" s="5" t="s">
        <v>359</v>
      </c>
      <c r="C206" s="30">
        <v>0</v>
      </c>
      <c r="D206" s="30">
        <v>0</v>
      </c>
      <c r="E206" s="30">
        <v>0</v>
      </c>
      <c r="F206" s="10">
        <f t="shared" si="13"/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31">
        <v>0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279">
        <f t="shared" si="14"/>
        <v>0</v>
      </c>
      <c r="Z206" s="297" t="str">
        <f t="shared" si="15"/>
        <v/>
      </c>
      <c r="AA206" s="297" t="str">
        <f>IF(C206&lt;'ÇËSHTJE PENALE'!H206,"Kujdes","")</f>
        <v/>
      </c>
      <c r="AB206" s="297" t="str">
        <f t="shared" si="12"/>
        <v/>
      </c>
      <c r="AC206" s="297" t="str">
        <f>IF('ÇËSHTJE PENALE'!H206=0,IF(C206&gt;0,"Kujdes",""),"")</f>
        <v/>
      </c>
      <c r="AD206" s="297" t="str">
        <f>IF(D206&lt;'ÇËSHTJE PENALE'!I206,"Kujdes","")</f>
        <v/>
      </c>
      <c r="AE206" s="297" t="str">
        <f>IF(E206&lt;'ÇËSHTJE PENALE'!J206,"Kujdes","")</f>
        <v/>
      </c>
    </row>
    <row r="207" spans="2:31" ht="18.75" x14ac:dyDescent="0.3">
      <c r="B207" s="5">
        <v>260</v>
      </c>
      <c r="C207" s="30">
        <v>0</v>
      </c>
      <c r="D207" s="30">
        <v>0</v>
      </c>
      <c r="E207" s="30">
        <v>0</v>
      </c>
      <c r="F207" s="10">
        <f t="shared" si="13"/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31">
        <v>0</v>
      </c>
      <c r="T207" s="31">
        <v>0</v>
      </c>
      <c r="U207" s="31">
        <v>0</v>
      </c>
      <c r="V207" s="31">
        <v>0</v>
      </c>
      <c r="W207" s="31">
        <v>0</v>
      </c>
      <c r="X207" s="31">
        <v>0</v>
      </c>
      <c r="Y207" s="279">
        <f t="shared" si="14"/>
        <v>0</v>
      </c>
      <c r="Z207" s="297" t="str">
        <f t="shared" si="15"/>
        <v/>
      </c>
      <c r="AA207" s="297" t="str">
        <f>IF(C207&lt;'ÇËSHTJE PENALE'!H207,"Kujdes","")</f>
        <v/>
      </c>
      <c r="AB207" s="297" t="str">
        <f t="shared" si="12"/>
        <v/>
      </c>
      <c r="AC207" s="297" t="str">
        <f>IF('ÇËSHTJE PENALE'!H207=0,IF(C207&gt;0,"Kujdes",""),"")</f>
        <v/>
      </c>
      <c r="AD207" s="297" t="str">
        <f>IF(D207&lt;'ÇËSHTJE PENALE'!I207,"Kujdes","")</f>
        <v/>
      </c>
      <c r="AE207" s="297" t="str">
        <f>IF(E207&lt;'ÇËSHTJE PENALE'!J207,"Kujdes","")</f>
        <v/>
      </c>
    </row>
    <row r="208" spans="2:31" ht="18.75" x14ac:dyDescent="0.3">
      <c r="B208" s="5" t="s">
        <v>74</v>
      </c>
      <c r="C208" s="30">
        <v>0</v>
      </c>
      <c r="D208" s="30">
        <v>0</v>
      </c>
      <c r="E208" s="30">
        <v>0</v>
      </c>
      <c r="F208" s="10">
        <f t="shared" si="13"/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0</v>
      </c>
      <c r="S208" s="31">
        <v>0</v>
      </c>
      <c r="T208" s="31">
        <v>0</v>
      </c>
      <c r="U208" s="31">
        <v>0</v>
      </c>
      <c r="V208" s="31">
        <v>0</v>
      </c>
      <c r="W208" s="31">
        <v>0</v>
      </c>
      <c r="X208" s="31">
        <v>0</v>
      </c>
      <c r="Y208" s="279">
        <f t="shared" si="14"/>
        <v>0</v>
      </c>
      <c r="Z208" s="297" t="str">
        <f t="shared" si="15"/>
        <v/>
      </c>
      <c r="AA208" s="297" t="str">
        <f>IF(C208&lt;'ÇËSHTJE PENALE'!H208,"Kujdes","")</f>
        <v/>
      </c>
      <c r="AB208" s="297" t="str">
        <f t="shared" si="12"/>
        <v/>
      </c>
      <c r="AC208" s="297" t="str">
        <f>IF('ÇËSHTJE PENALE'!H208=0,IF(C208&gt;0,"Kujdes",""),"")</f>
        <v/>
      </c>
      <c r="AD208" s="297" t="str">
        <f>IF(D208&lt;'ÇËSHTJE PENALE'!I208,"Kujdes","")</f>
        <v/>
      </c>
      <c r="AE208" s="297" t="str">
        <f>IF(E208&lt;'ÇËSHTJE PENALE'!J208,"Kujdes","")</f>
        <v/>
      </c>
    </row>
    <row r="209" spans="2:31" ht="18.75" x14ac:dyDescent="0.3">
      <c r="B209" s="5" t="s">
        <v>75</v>
      </c>
      <c r="C209" s="30">
        <v>0</v>
      </c>
      <c r="D209" s="30">
        <v>0</v>
      </c>
      <c r="E209" s="30">
        <v>0</v>
      </c>
      <c r="F209" s="10">
        <f t="shared" si="13"/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S209" s="31">
        <v>0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279">
        <f t="shared" si="14"/>
        <v>0</v>
      </c>
      <c r="Z209" s="297" t="str">
        <f t="shared" si="15"/>
        <v/>
      </c>
      <c r="AA209" s="297" t="str">
        <f>IF(C209&lt;'ÇËSHTJE PENALE'!H209,"Kujdes","")</f>
        <v/>
      </c>
      <c r="AB209" s="297" t="str">
        <f t="shared" si="12"/>
        <v/>
      </c>
      <c r="AC209" s="297" t="str">
        <f>IF('ÇËSHTJE PENALE'!H209=0,IF(C209&gt;0,"Kujdes",""),"")</f>
        <v/>
      </c>
      <c r="AD209" s="297" t="str">
        <f>IF(D209&lt;'ÇËSHTJE PENALE'!I209,"Kujdes","")</f>
        <v/>
      </c>
      <c r="AE209" s="297" t="str">
        <f>IF(E209&lt;'ÇËSHTJE PENALE'!J209,"Kujdes","")</f>
        <v/>
      </c>
    </row>
    <row r="210" spans="2:31" ht="18.75" x14ac:dyDescent="0.3">
      <c r="B210" s="5">
        <v>265</v>
      </c>
      <c r="C210" s="30">
        <v>0</v>
      </c>
      <c r="D210" s="30">
        <v>0</v>
      </c>
      <c r="E210" s="30">
        <v>0</v>
      </c>
      <c r="F210" s="10">
        <f t="shared" si="13"/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31">
        <v>0</v>
      </c>
      <c r="T210" s="31">
        <v>0</v>
      </c>
      <c r="U210" s="31">
        <v>0</v>
      </c>
      <c r="V210" s="31">
        <v>0</v>
      </c>
      <c r="W210" s="31">
        <v>0</v>
      </c>
      <c r="X210" s="31">
        <v>0</v>
      </c>
      <c r="Y210" s="279">
        <f t="shared" si="14"/>
        <v>0</v>
      </c>
      <c r="Z210" s="297" t="str">
        <f t="shared" si="15"/>
        <v/>
      </c>
      <c r="AA210" s="297" t="str">
        <f>IF(C210&lt;'ÇËSHTJE PENALE'!H210,"Kujdes","")</f>
        <v/>
      </c>
      <c r="AB210" s="297" t="str">
        <f t="shared" si="12"/>
        <v/>
      </c>
      <c r="AC210" s="297" t="str">
        <f>IF('ÇËSHTJE PENALE'!H210=0,IF(C210&gt;0,"Kujdes",""),"")</f>
        <v/>
      </c>
      <c r="AD210" s="297" t="str">
        <f>IF(D210&lt;'ÇËSHTJE PENALE'!I210,"Kujdes","")</f>
        <v/>
      </c>
      <c r="AE210" s="297" t="str">
        <f>IF(E210&lt;'ÇËSHTJE PENALE'!J210,"Kujdes","")</f>
        <v/>
      </c>
    </row>
    <row r="211" spans="2:31" ht="18.75" x14ac:dyDescent="0.3">
      <c r="B211" s="5">
        <v>266</v>
      </c>
      <c r="C211" s="30">
        <v>0</v>
      </c>
      <c r="D211" s="30">
        <v>0</v>
      </c>
      <c r="E211" s="30">
        <v>0</v>
      </c>
      <c r="F211" s="10">
        <f t="shared" si="13"/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0</v>
      </c>
      <c r="S211" s="31">
        <v>0</v>
      </c>
      <c r="T211" s="31">
        <v>0</v>
      </c>
      <c r="U211" s="31">
        <v>0</v>
      </c>
      <c r="V211" s="31">
        <v>0</v>
      </c>
      <c r="W211" s="31">
        <v>0</v>
      </c>
      <c r="X211" s="31">
        <v>0</v>
      </c>
      <c r="Y211" s="279">
        <f t="shared" si="14"/>
        <v>0</v>
      </c>
      <c r="Z211" s="297" t="str">
        <f t="shared" si="15"/>
        <v/>
      </c>
      <c r="AA211" s="297" t="str">
        <f>IF(C211&lt;'ÇËSHTJE PENALE'!H211,"Kujdes","")</f>
        <v/>
      </c>
      <c r="AB211" s="297" t="str">
        <f t="shared" si="12"/>
        <v/>
      </c>
      <c r="AC211" s="297" t="str">
        <f>IF('ÇËSHTJE PENALE'!H211=0,IF(C211&gt;0,"Kujdes",""),"")</f>
        <v/>
      </c>
      <c r="AD211" s="297" t="str">
        <f>IF(D211&lt;'ÇËSHTJE PENALE'!I211,"Kujdes","")</f>
        <v/>
      </c>
      <c r="AE211" s="297" t="str">
        <f>IF(E211&lt;'ÇËSHTJE PENALE'!J211,"Kujdes","")</f>
        <v/>
      </c>
    </row>
    <row r="212" spans="2:31" ht="18.75" x14ac:dyDescent="0.3">
      <c r="B212" s="5">
        <v>267</v>
      </c>
      <c r="C212" s="30">
        <v>0</v>
      </c>
      <c r="D212" s="30">
        <v>0</v>
      </c>
      <c r="E212" s="30">
        <v>0</v>
      </c>
      <c r="F212" s="10">
        <f t="shared" si="13"/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31">
        <v>0</v>
      </c>
      <c r="T212" s="31">
        <v>0</v>
      </c>
      <c r="U212" s="31">
        <v>0</v>
      </c>
      <c r="V212" s="31">
        <v>0</v>
      </c>
      <c r="W212" s="31">
        <v>0</v>
      </c>
      <c r="X212" s="31">
        <v>0</v>
      </c>
      <c r="Y212" s="279">
        <f t="shared" si="14"/>
        <v>0</v>
      </c>
      <c r="Z212" s="297" t="str">
        <f t="shared" si="15"/>
        <v/>
      </c>
      <c r="AA212" s="297" t="str">
        <f>IF(C212&lt;'ÇËSHTJE PENALE'!H212,"Kujdes","")</f>
        <v/>
      </c>
      <c r="AB212" s="297" t="str">
        <f t="shared" si="12"/>
        <v/>
      </c>
      <c r="AC212" s="297" t="str">
        <f>IF('ÇËSHTJE PENALE'!H212=0,IF(C212&gt;0,"Kujdes",""),"")</f>
        <v/>
      </c>
      <c r="AD212" s="297" t="str">
        <f>IF(D212&lt;'ÇËSHTJE PENALE'!I212,"Kujdes","")</f>
        <v/>
      </c>
      <c r="AE212" s="297" t="str">
        <f>IF(E212&lt;'ÇËSHTJE PENALE'!J212,"Kujdes","")</f>
        <v/>
      </c>
    </row>
    <row r="213" spans="2:31" ht="18.75" x14ac:dyDescent="0.3">
      <c r="B213" s="5">
        <v>270</v>
      </c>
      <c r="C213" s="30">
        <v>0</v>
      </c>
      <c r="D213" s="30">
        <v>0</v>
      </c>
      <c r="E213" s="30">
        <v>0</v>
      </c>
      <c r="F213" s="10">
        <f t="shared" si="13"/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>
        <v>0</v>
      </c>
      <c r="T213" s="31">
        <v>0</v>
      </c>
      <c r="U213" s="31">
        <v>0</v>
      </c>
      <c r="V213" s="31">
        <v>0</v>
      </c>
      <c r="W213" s="31">
        <v>0</v>
      </c>
      <c r="X213" s="31">
        <v>0</v>
      </c>
      <c r="Y213" s="279">
        <f t="shared" si="14"/>
        <v>0</v>
      </c>
      <c r="Z213" s="297" t="str">
        <f t="shared" si="15"/>
        <v/>
      </c>
      <c r="AA213" s="297" t="str">
        <f>IF(C213&lt;'ÇËSHTJE PENALE'!H213,"Kujdes","")</f>
        <v/>
      </c>
      <c r="AB213" s="297" t="str">
        <f t="shared" si="12"/>
        <v/>
      </c>
      <c r="AC213" s="297" t="str">
        <f>IF('ÇËSHTJE PENALE'!H213=0,IF(C213&gt;0,"Kujdes",""),"")</f>
        <v/>
      </c>
      <c r="AD213" s="297" t="str">
        <f>IF(D213&lt;'ÇËSHTJE PENALE'!I213,"Kujdes","")</f>
        <v/>
      </c>
      <c r="AE213" s="297" t="str">
        <f>IF(E213&lt;'ÇËSHTJE PENALE'!J213,"Kujdes","")</f>
        <v/>
      </c>
    </row>
    <row r="214" spans="2:31" ht="18.75" x14ac:dyDescent="0.3">
      <c r="B214" s="5" t="s">
        <v>76</v>
      </c>
      <c r="C214" s="30">
        <v>0</v>
      </c>
      <c r="D214" s="30">
        <v>0</v>
      </c>
      <c r="E214" s="30">
        <v>0</v>
      </c>
      <c r="F214" s="10">
        <f t="shared" si="13"/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31">
        <v>0</v>
      </c>
      <c r="T214" s="31">
        <v>0</v>
      </c>
      <c r="U214" s="31">
        <v>0</v>
      </c>
      <c r="V214" s="31">
        <v>0</v>
      </c>
      <c r="W214" s="31">
        <v>0</v>
      </c>
      <c r="X214" s="31">
        <v>0</v>
      </c>
      <c r="Y214" s="279">
        <f t="shared" si="14"/>
        <v>0</v>
      </c>
      <c r="Z214" s="297" t="str">
        <f t="shared" si="15"/>
        <v/>
      </c>
      <c r="AA214" s="297" t="str">
        <f>IF(C214&lt;'ÇËSHTJE PENALE'!H214,"Kujdes","")</f>
        <v/>
      </c>
      <c r="AB214" s="297" t="str">
        <f t="shared" si="12"/>
        <v/>
      </c>
      <c r="AC214" s="297" t="str">
        <f>IF('ÇËSHTJE PENALE'!H214=0,IF(C214&gt;0,"Kujdes",""),"")</f>
        <v/>
      </c>
      <c r="AD214" s="297" t="str">
        <f>IF(D214&lt;'ÇËSHTJE PENALE'!I214,"Kujdes","")</f>
        <v/>
      </c>
      <c r="AE214" s="297" t="str">
        <f>IF(E214&lt;'ÇËSHTJE PENALE'!J214,"Kujdes","")</f>
        <v/>
      </c>
    </row>
    <row r="215" spans="2:31" ht="18.75" x14ac:dyDescent="0.3">
      <c r="B215" s="5">
        <v>278</v>
      </c>
      <c r="C215" s="30">
        <v>16</v>
      </c>
      <c r="D215" s="30">
        <v>0</v>
      </c>
      <c r="E215" s="30">
        <v>0</v>
      </c>
      <c r="F215" s="10">
        <f t="shared" si="13"/>
        <v>16</v>
      </c>
      <c r="G215" s="30">
        <v>3</v>
      </c>
      <c r="H215" s="30">
        <v>0</v>
      </c>
      <c r="I215" s="30">
        <v>0</v>
      </c>
      <c r="J215" s="30">
        <v>0</v>
      </c>
      <c r="K215" s="30">
        <v>16</v>
      </c>
      <c r="L215" s="31">
        <v>0</v>
      </c>
      <c r="M215" s="31">
        <v>2</v>
      </c>
      <c r="N215" s="31">
        <v>2</v>
      </c>
      <c r="O215" s="31">
        <v>0</v>
      </c>
      <c r="P215" s="31">
        <v>7</v>
      </c>
      <c r="Q215" s="31">
        <v>0</v>
      </c>
      <c r="R215" s="31">
        <v>0</v>
      </c>
      <c r="S215" s="31">
        <v>0</v>
      </c>
      <c r="T215" s="31">
        <v>0</v>
      </c>
      <c r="U215" s="31">
        <v>4</v>
      </c>
      <c r="V215" s="31">
        <v>1</v>
      </c>
      <c r="W215" s="31">
        <v>0</v>
      </c>
      <c r="X215" s="31">
        <v>0</v>
      </c>
      <c r="Y215" s="279">
        <f t="shared" si="14"/>
        <v>16</v>
      </c>
      <c r="Z215" s="297" t="str">
        <f t="shared" si="15"/>
        <v/>
      </c>
      <c r="AA215" s="297" t="str">
        <f>IF(C215&lt;'ÇËSHTJE PENALE'!H215,"Kujdes","")</f>
        <v/>
      </c>
      <c r="AB215" s="297" t="str">
        <f t="shared" si="12"/>
        <v/>
      </c>
      <c r="AC215" s="297" t="str">
        <f>IF('ÇËSHTJE PENALE'!H215=0,IF(C215&gt;0,"Kujdes",""),"")</f>
        <v/>
      </c>
      <c r="AD215" s="297" t="str">
        <f>IF(D215&lt;'ÇËSHTJE PENALE'!I215,"Kujdes","")</f>
        <v/>
      </c>
      <c r="AE215" s="297" t="str">
        <f>IF(E215&lt;'ÇËSHTJE PENALE'!J215,"Kujdes","")</f>
        <v/>
      </c>
    </row>
    <row r="216" spans="2:31" ht="18.75" x14ac:dyDescent="0.3">
      <c r="B216" s="5" t="s">
        <v>77</v>
      </c>
      <c r="C216" s="30">
        <v>0</v>
      </c>
      <c r="D216" s="30">
        <v>0</v>
      </c>
      <c r="E216" s="30">
        <v>0</v>
      </c>
      <c r="F216" s="10">
        <f t="shared" si="13"/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31">
        <v>0</v>
      </c>
      <c r="T216" s="31">
        <v>0</v>
      </c>
      <c r="U216" s="31">
        <v>0</v>
      </c>
      <c r="V216" s="31">
        <v>0</v>
      </c>
      <c r="W216" s="31">
        <v>0</v>
      </c>
      <c r="X216" s="31">
        <v>0</v>
      </c>
      <c r="Y216" s="279">
        <f t="shared" si="14"/>
        <v>0</v>
      </c>
      <c r="Z216" s="297" t="str">
        <f t="shared" si="15"/>
        <v/>
      </c>
      <c r="AA216" s="297" t="str">
        <f>IF(C216&lt;'ÇËSHTJE PENALE'!H216,"Kujdes","")</f>
        <v/>
      </c>
      <c r="AB216" s="297" t="str">
        <f t="shared" si="12"/>
        <v/>
      </c>
      <c r="AC216" s="297" t="str">
        <f>IF('ÇËSHTJE PENALE'!H216=0,IF(C216&gt;0,"Kujdes",""),"")</f>
        <v/>
      </c>
      <c r="AD216" s="297" t="str">
        <f>IF(D216&lt;'ÇËSHTJE PENALE'!I216,"Kujdes","")</f>
        <v/>
      </c>
      <c r="AE216" s="297" t="str">
        <f>IF(E216&lt;'ÇËSHTJE PENALE'!J216,"Kujdes","")</f>
        <v/>
      </c>
    </row>
    <row r="217" spans="2:31" ht="18.75" x14ac:dyDescent="0.3">
      <c r="B217" s="5">
        <v>279</v>
      </c>
      <c r="C217" s="30">
        <v>6</v>
      </c>
      <c r="D217" s="30">
        <v>0</v>
      </c>
      <c r="E217" s="30">
        <v>0</v>
      </c>
      <c r="F217" s="10">
        <f t="shared" si="13"/>
        <v>6</v>
      </c>
      <c r="G217" s="30">
        <v>0</v>
      </c>
      <c r="H217" s="30">
        <v>0</v>
      </c>
      <c r="I217" s="30">
        <v>0</v>
      </c>
      <c r="J217" s="30">
        <v>0</v>
      </c>
      <c r="K217" s="30">
        <v>6</v>
      </c>
      <c r="L217" s="31">
        <v>0</v>
      </c>
      <c r="M217" s="31">
        <v>1</v>
      </c>
      <c r="N217" s="31">
        <v>0</v>
      </c>
      <c r="O217" s="31">
        <v>0</v>
      </c>
      <c r="P217" s="31">
        <v>4</v>
      </c>
      <c r="Q217" s="31">
        <v>0</v>
      </c>
      <c r="R217" s="31">
        <v>1</v>
      </c>
      <c r="S217" s="31">
        <v>0</v>
      </c>
      <c r="T217" s="31">
        <v>0</v>
      </c>
      <c r="U217" s="31">
        <v>0</v>
      </c>
      <c r="V217" s="31">
        <v>0</v>
      </c>
      <c r="W217" s="31">
        <v>0</v>
      </c>
      <c r="X217" s="31">
        <v>0</v>
      </c>
      <c r="Y217" s="279">
        <f t="shared" si="14"/>
        <v>6</v>
      </c>
      <c r="Z217" s="297" t="str">
        <f t="shared" si="15"/>
        <v/>
      </c>
      <c r="AA217" s="297" t="str">
        <f>IF(C217&lt;'ÇËSHTJE PENALE'!H217,"Kujdes","")</f>
        <v/>
      </c>
      <c r="AB217" s="297" t="str">
        <f t="shared" si="12"/>
        <v/>
      </c>
      <c r="AC217" s="297" t="str">
        <f>IF('ÇËSHTJE PENALE'!H217=0,IF(C217&gt;0,"Kujdes",""),"")</f>
        <v/>
      </c>
      <c r="AD217" s="297" t="str">
        <f>IF(D217&lt;'ÇËSHTJE PENALE'!I217,"Kujdes","")</f>
        <v/>
      </c>
      <c r="AE217" s="297" t="str">
        <f>IF(E217&lt;'ÇËSHTJE PENALE'!J217,"Kujdes","")</f>
        <v/>
      </c>
    </row>
    <row r="218" spans="2:31" ht="18.75" x14ac:dyDescent="0.3">
      <c r="B218" s="5" t="s">
        <v>78</v>
      </c>
      <c r="C218" s="30">
        <v>0</v>
      </c>
      <c r="D218" s="30">
        <v>0</v>
      </c>
      <c r="E218" s="30">
        <v>0</v>
      </c>
      <c r="F218" s="10">
        <f t="shared" si="13"/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31">
        <v>0</v>
      </c>
      <c r="T218" s="31">
        <v>0</v>
      </c>
      <c r="U218" s="31">
        <v>0</v>
      </c>
      <c r="V218" s="31">
        <v>0</v>
      </c>
      <c r="W218" s="31">
        <v>0</v>
      </c>
      <c r="X218" s="31">
        <v>0</v>
      </c>
      <c r="Y218" s="279">
        <f t="shared" si="14"/>
        <v>0</v>
      </c>
      <c r="Z218" s="297" t="str">
        <f t="shared" si="15"/>
        <v/>
      </c>
      <c r="AA218" s="297" t="str">
        <f>IF(C218&lt;'ÇËSHTJE PENALE'!H218,"Kujdes","")</f>
        <v/>
      </c>
      <c r="AB218" s="297" t="str">
        <f t="shared" si="12"/>
        <v/>
      </c>
      <c r="AC218" s="297" t="str">
        <f>IF('ÇËSHTJE PENALE'!H218=0,IF(C218&gt;0,"Kujdes",""),"")</f>
        <v/>
      </c>
      <c r="AD218" s="297" t="str">
        <f>IF(D218&lt;'ÇËSHTJE PENALE'!I218,"Kujdes","")</f>
        <v/>
      </c>
      <c r="AE218" s="297" t="str">
        <f>IF(E218&lt;'ÇËSHTJE PENALE'!J218,"Kujdes","")</f>
        <v/>
      </c>
    </row>
    <row r="219" spans="2:31" ht="18.75" x14ac:dyDescent="0.3">
      <c r="B219" s="5" t="s">
        <v>79</v>
      </c>
      <c r="C219" s="30">
        <v>0</v>
      </c>
      <c r="D219" s="30">
        <v>0</v>
      </c>
      <c r="E219" s="30">
        <v>0</v>
      </c>
      <c r="F219" s="10">
        <f t="shared" si="13"/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31">
        <v>0</v>
      </c>
      <c r="T219" s="31">
        <v>0</v>
      </c>
      <c r="U219" s="31">
        <v>0</v>
      </c>
      <c r="V219" s="31">
        <v>0</v>
      </c>
      <c r="W219" s="31">
        <v>0</v>
      </c>
      <c r="X219" s="31">
        <v>0</v>
      </c>
      <c r="Y219" s="279">
        <f t="shared" si="14"/>
        <v>0</v>
      </c>
      <c r="Z219" s="297" t="str">
        <f t="shared" si="15"/>
        <v/>
      </c>
      <c r="AA219" s="297" t="str">
        <f>IF(C219&lt;'ÇËSHTJE PENALE'!H219,"Kujdes","")</f>
        <v/>
      </c>
      <c r="AB219" s="297" t="str">
        <f t="shared" si="12"/>
        <v/>
      </c>
      <c r="AC219" s="297" t="str">
        <f>IF('ÇËSHTJE PENALE'!H219=0,IF(C219&gt;0,"Kujdes",""),"")</f>
        <v/>
      </c>
      <c r="AD219" s="297" t="str">
        <f>IF(D219&lt;'ÇËSHTJE PENALE'!I219,"Kujdes","")</f>
        <v/>
      </c>
      <c r="AE219" s="297" t="str">
        <f>IF(E219&lt;'ÇËSHTJE PENALE'!J219,"Kujdes","")</f>
        <v/>
      </c>
    </row>
    <row r="220" spans="2:31" ht="18.75" x14ac:dyDescent="0.3">
      <c r="B220" s="5" t="s">
        <v>80</v>
      </c>
      <c r="C220" s="30">
        <v>0</v>
      </c>
      <c r="D220" s="30">
        <v>0</v>
      </c>
      <c r="E220" s="30">
        <v>0</v>
      </c>
      <c r="F220" s="10">
        <f t="shared" si="13"/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31">
        <v>0</v>
      </c>
      <c r="S220" s="31">
        <v>0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279">
        <f t="shared" si="14"/>
        <v>0</v>
      </c>
      <c r="Z220" s="297" t="str">
        <f t="shared" si="15"/>
        <v/>
      </c>
      <c r="AA220" s="297" t="str">
        <f>IF(C220&lt;'ÇËSHTJE PENALE'!H220,"Kujdes","")</f>
        <v/>
      </c>
      <c r="AB220" s="297" t="str">
        <f t="shared" si="12"/>
        <v/>
      </c>
      <c r="AC220" s="297" t="str">
        <f>IF('ÇËSHTJE PENALE'!H220=0,IF(C220&gt;0,"Kujdes",""),"")</f>
        <v/>
      </c>
      <c r="AD220" s="297" t="str">
        <f>IF(D220&lt;'ÇËSHTJE PENALE'!I220,"Kujdes","")</f>
        <v/>
      </c>
      <c r="AE220" s="297" t="str">
        <f>IF(E220&lt;'ÇËSHTJE PENALE'!J220,"Kujdes","")</f>
        <v/>
      </c>
    </row>
    <row r="221" spans="2:31" ht="18.75" x14ac:dyDescent="0.3">
      <c r="B221" s="5" t="s">
        <v>81</v>
      </c>
      <c r="C221" s="30">
        <v>0</v>
      </c>
      <c r="D221" s="30">
        <v>0</v>
      </c>
      <c r="E221" s="30">
        <v>0</v>
      </c>
      <c r="F221" s="10">
        <f t="shared" si="13"/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31">
        <v>0</v>
      </c>
      <c r="T221" s="31">
        <v>0</v>
      </c>
      <c r="U221" s="31">
        <v>0</v>
      </c>
      <c r="V221" s="31">
        <v>0</v>
      </c>
      <c r="W221" s="31">
        <v>0</v>
      </c>
      <c r="X221" s="31">
        <v>0</v>
      </c>
      <c r="Y221" s="279">
        <f t="shared" si="14"/>
        <v>0</v>
      </c>
      <c r="Z221" s="297" t="str">
        <f t="shared" si="15"/>
        <v/>
      </c>
      <c r="AA221" s="297" t="str">
        <f>IF(C221&lt;'ÇËSHTJE PENALE'!H221,"Kujdes","")</f>
        <v/>
      </c>
      <c r="AB221" s="297" t="str">
        <f t="shared" si="12"/>
        <v/>
      </c>
      <c r="AC221" s="297" t="str">
        <f>IF('ÇËSHTJE PENALE'!H221=0,IF(C221&gt;0,"Kujdes",""),"")</f>
        <v/>
      </c>
      <c r="AD221" s="297" t="str">
        <f>IF(D221&lt;'ÇËSHTJE PENALE'!I221,"Kujdes","")</f>
        <v/>
      </c>
      <c r="AE221" s="297" t="str">
        <f>IF(E221&lt;'ÇËSHTJE PENALE'!J221,"Kujdes","")</f>
        <v/>
      </c>
    </row>
    <row r="222" spans="2:31" ht="18.75" x14ac:dyDescent="0.3">
      <c r="B222" s="5">
        <v>283</v>
      </c>
      <c r="C222" s="30">
        <v>32</v>
      </c>
      <c r="D222" s="30">
        <v>2</v>
      </c>
      <c r="E222" s="30">
        <v>1</v>
      </c>
      <c r="F222" s="10">
        <f t="shared" si="13"/>
        <v>35</v>
      </c>
      <c r="G222" s="30">
        <v>0</v>
      </c>
      <c r="H222" s="30">
        <v>0</v>
      </c>
      <c r="I222" s="30">
        <v>0</v>
      </c>
      <c r="J222" s="30">
        <v>0</v>
      </c>
      <c r="K222" s="30">
        <v>32</v>
      </c>
      <c r="L222" s="31">
        <v>0</v>
      </c>
      <c r="M222" s="31">
        <v>2</v>
      </c>
      <c r="N222" s="31">
        <v>14</v>
      </c>
      <c r="O222" s="31">
        <v>0</v>
      </c>
      <c r="P222" s="31">
        <v>8</v>
      </c>
      <c r="Q222" s="31">
        <v>1</v>
      </c>
      <c r="R222" s="31">
        <v>0</v>
      </c>
      <c r="S222" s="31">
        <v>0</v>
      </c>
      <c r="T222" s="31">
        <v>0</v>
      </c>
      <c r="U222" s="31">
        <v>7</v>
      </c>
      <c r="V222" s="31">
        <v>0</v>
      </c>
      <c r="W222" s="31">
        <v>0</v>
      </c>
      <c r="X222" s="31">
        <v>0</v>
      </c>
      <c r="Y222" s="279">
        <f t="shared" si="14"/>
        <v>32</v>
      </c>
      <c r="Z222" s="297" t="str">
        <f t="shared" si="15"/>
        <v/>
      </c>
      <c r="AA222" s="297" t="str">
        <f>IF(C222&lt;'ÇËSHTJE PENALE'!H222,"Kujdes","")</f>
        <v/>
      </c>
      <c r="AB222" s="297" t="str">
        <f t="shared" si="12"/>
        <v/>
      </c>
      <c r="AC222" s="297" t="str">
        <f>IF('ÇËSHTJE PENALE'!H222=0,IF(C222&gt;0,"Kujdes",""),"")</f>
        <v/>
      </c>
      <c r="AD222" s="297" t="str">
        <f>IF(D222&lt;'ÇËSHTJE PENALE'!I222,"Kujdes","")</f>
        <v/>
      </c>
      <c r="AE222" s="297" t="str">
        <f>IF(E222&lt;'ÇËSHTJE PENALE'!J222,"Kujdes","")</f>
        <v/>
      </c>
    </row>
    <row r="223" spans="2:31" ht="18.75" x14ac:dyDescent="0.3">
      <c r="B223" s="5" t="s">
        <v>82</v>
      </c>
      <c r="C223" s="30">
        <v>0</v>
      </c>
      <c r="D223" s="30">
        <v>0</v>
      </c>
      <c r="E223" s="30">
        <v>0</v>
      </c>
      <c r="F223" s="10">
        <f t="shared" si="13"/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31">
        <v>0</v>
      </c>
      <c r="T223" s="31">
        <v>0</v>
      </c>
      <c r="U223" s="31">
        <v>0</v>
      </c>
      <c r="V223" s="31">
        <v>0</v>
      </c>
      <c r="W223" s="31">
        <v>0</v>
      </c>
      <c r="X223" s="31">
        <v>0</v>
      </c>
      <c r="Y223" s="279">
        <f t="shared" si="14"/>
        <v>0</v>
      </c>
      <c r="Z223" s="297" t="str">
        <f t="shared" si="15"/>
        <v/>
      </c>
      <c r="AA223" s="297" t="str">
        <f>IF(C223&lt;'ÇËSHTJE PENALE'!H223,"Kujdes","")</f>
        <v/>
      </c>
      <c r="AB223" s="297" t="str">
        <f t="shared" si="12"/>
        <v/>
      </c>
      <c r="AC223" s="297" t="str">
        <f>IF('ÇËSHTJE PENALE'!H223=0,IF(C223&gt;0,"Kujdes",""),"")</f>
        <v/>
      </c>
      <c r="AD223" s="297" t="str">
        <f>IF(D223&lt;'ÇËSHTJE PENALE'!I223,"Kujdes","")</f>
        <v/>
      </c>
      <c r="AE223" s="297" t="str">
        <f>IF(E223&lt;'ÇËSHTJE PENALE'!J223,"Kujdes","")</f>
        <v/>
      </c>
    </row>
    <row r="224" spans="2:31" ht="18.75" x14ac:dyDescent="0.3">
      <c r="B224" s="5" t="s">
        <v>83</v>
      </c>
      <c r="C224" s="30">
        <v>0</v>
      </c>
      <c r="D224" s="30">
        <v>0</v>
      </c>
      <c r="E224" s="30">
        <v>0</v>
      </c>
      <c r="F224" s="10">
        <f t="shared" si="13"/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>
        <v>0</v>
      </c>
      <c r="T224" s="31">
        <v>0</v>
      </c>
      <c r="U224" s="31">
        <v>0</v>
      </c>
      <c r="V224" s="31">
        <v>0</v>
      </c>
      <c r="W224" s="31">
        <v>0</v>
      </c>
      <c r="X224" s="31">
        <v>0</v>
      </c>
      <c r="Y224" s="279">
        <f t="shared" si="14"/>
        <v>0</v>
      </c>
      <c r="Z224" s="297" t="str">
        <f t="shared" si="15"/>
        <v/>
      </c>
      <c r="AA224" s="297" t="str">
        <f>IF(C224&lt;'ÇËSHTJE PENALE'!H224,"Kujdes","")</f>
        <v/>
      </c>
      <c r="AB224" s="297" t="str">
        <f t="shared" si="12"/>
        <v/>
      </c>
      <c r="AC224" s="297" t="str">
        <f>IF('ÇËSHTJE PENALE'!H224=0,IF(C224&gt;0,"Kujdes",""),"")</f>
        <v/>
      </c>
      <c r="AD224" s="297" t="str">
        <f>IF(D224&lt;'ÇËSHTJE PENALE'!I224,"Kujdes","")</f>
        <v/>
      </c>
      <c r="AE224" s="297" t="str">
        <f>IF(E224&lt;'ÇËSHTJE PENALE'!J224,"Kujdes","")</f>
        <v/>
      </c>
    </row>
    <row r="225" spans="2:31" ht="18.75" x14ac:dyDescent="0.3">
      <c r="B225" s="5">
        <v>284</v>
      </c>
      <c r="C225" s="30">
        <v>3</v>
      </c>
      <c r="D225" s="30">
        <v>0</v>
      </c>
      <c r="E225" s="30">
        <v>0</v>
      </c>
      <c r="F225" s="10">
        <f t="shared" si="13"/>
        <v>3</v>
      </c>
      <c r="G225" s="30">
        <v>0</v>
      </c>
      <c r="H225" s="30">
        <v>0</v>
      </c>
      <c r="I225" s="30">
        <v>0</v>
      </c>
      <c r="J225" s="30">
        <v>0</v>
      </c>
      <c r="K225" s="30">
        <v>3</v>
      </c>
      <c r="L225" s="31">
        <v>0</v>
      </c>
      <c r="M225" s="31">
        <v>1</v>
      </c>
      <c r="N225" s="31">
        <v>0</v>
      </c>
      <c r="O225" s="31">
        <v>0</v>
      </c>
      <c r="P225" s="31">
        <v>2</v>
      </c>
      <c r="Q225" s="31">
        <v>0</v>
      </c>
      <c r="R225" s="31">
        <v>0</v>
      </c>
      <c r="S225" s="31">
        <v>0</v>
      </c>
      <c r="T225" s="31">
        <v>0</v>
      </c>
      <c r="U225" s="31">
        <v>0</v>
      </c>
      <c r="V225" s="31">
        <v>0</v>
      </c>
      <c r="W225" s="31">
        <v>0</v>
      </c>
      <c r="X225" s="31">
        <v>0</v>
      </c>
      <c r="Y225" s="279">
        <f t="shared" si="14"/>
        <v>3</v>
      </c>
      <c r="Z225" s="297" t="str">
        <f t="shared" si="15"/>
        <v/>
      </c>
      <c r="AA225" s="297" t="str">
        <f>IF(C225&lt;'ÇËSHTJE PENALE'!H225,"Kujdes","")</f>
        <v/>
      </c>
      <c r="AB225" s="297" t="str">
        <f t="shared" si="12"/>
        <v/>
      </c>
      <c r="AC225" s="297" t="str">
        <f>IF('ÇËSHTJE PENALE'!H225=0,IF(C225&gt;0,"Kujdes",""),"")</f>
        <v/>
      </c>
      <c r="AD225" s="297" t="str">
        <f>IF(D225&lt;'ÇËSHTJE PENALE'!I225,"Kujdes","")</f>
        <v/>
      </c>
      <c r="AE225" s="297" t="str">
        <f>IF(E225&lt;'ÇËSHTJE PENALE'!J225,"Kujdes","")</f>
        <v/>
      </c>
    </row>
    <row r="226" spans="2:31" ht="18.75" x14ac:dyDescent="0.3">
      <c r="B226" s="5" t="s">
        <v>84</v>
      </c>
      <c r="C226" s="30">
        <v>0</v>
      </c>
      <c r="D226" s="30">
        <v>0</v>
      </c>
      <c r="E226" s="30">
        <v>0</v>
      </c>
      <c r="F226" s="10">
        <f t="shared" si="13"/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31">
        <v>0</v>
      </c>
      <c r="T226" s="31">
        <v>0</v>
      </c>
      <c r="U226" s="31">
        <v>0</v>
      </c>
      <c r="V226" s="31">
        <v>0</v>
      </c>
      <c r="W226" s="31">
        <v>0</v>
      </c>
      <c r="X226" s="31">
        <v>0</v>
      </c>
      <c r="Y226" s="279">
        <f t="shared" si="14"/>
        <v>0</v>
      </c>
      <c r="Z226" s="297" t="str">
        <f t="shared" si="15"/>
        <v/>
      </c>
      <c r="AA226" s="297" t="str">
        <f>IF(C226&lt;'ÇËSHTJE PENALE'!H226,"Kujdes","")</f>
        <v/>
      </c>
      <c r="AB226" s="297" t="str">
        <f t="shared" si="12"/>
        <v/>
      </c>
      <c r="AC226" s="297" t="str">
        <f>IF('ÇËSHTJE PENALE'!H226=0,IF(C226&gt;0,"Kujdes",""),"")</f>
        <v/>
      </c>
      <c r="AD226" s="297" t="str">
        <f>IF(D226&lt;'ÇËSHTJE PENALE'!I226,"Kujdes","")</f>
        <v/>
      </c>
      <c r="AE226" s="297" t="str">
        <f>IF(E226&lt;'ÇËSHTJE PENALE'!J226,"Kujdes","")</f>
        <v/>
      </c>
    </row>
    <row r="227" spans="2:31" ht="18.75" x14ac:dyDescent="0.3">
      <c r="B227" s="5" t="s">
        <v>85</v>
      </c>
      <c r="C227" s="30">
        <v>0</v>
      </c>
      <c r="D227" s="30">
        <v>0</v>
      </c>
      <c r="E227" s="30">
        <v>0</v>
      </c>
      <c r="F227" s="10">
        <f t="shared" si="13"/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>
        <v>0</v>
      </c>
      <c r="T227" s="31">
        <v>0</v>
      </c>
      <c r="U227" s="31">
        <v>0</v>
      </c>
      <c r="V227" s="31">
        <v>0</v>
      </c>
      <c r="W227" s="31">
        <v>0</v>
      </c>
      <c r="X227" s="31">
        <v>0</v>
      </c>
      <c r="Y227" s="279">
        <f t="shared" si="14"/>
        <v>0</v>
      </c>
      <c r="Z227" s="297" t="str">
        <f t="shared" si="15"/>
        <v/>
      </c>
      <c r="AA227" s="297" t="str">
        <f>IF(C227&lt;'ÇËSHTJE PENALE'!H227,"Kujdes","")</f>
        <v/>
      </c>
      <c r="AB227" s="297" t="str">
        <f t="shared" si="12"/>
        <v/>
      </c>
      <c r="AC227" s="297" t="str">
        <f>IF('ÇËSHTJE PENALE'!H227=0,IF(C227&gt;0,"Kujdes",""),"")</f>
        <v/>
      </c>
      <c r="AD227" s="297" t="str">
        <f>IF(D227&lt;'ÇËSHTJE PENALE'!I227,"Kujdes","")</f>
        <v/>
      </c>
      <c r="AE227" s="297" t="str">
        <f>IF(E227&lt;'ÇËSHTJE PENALE'!J227,"Kujdes","")</f>
        <v/>
      </c>
    </row>
    <row r="228" spans="2:31" ht="18.75" x14ac:dyDescent="0.3">
      <c r="B228" s="5" t="s">
        <v>86</v>
      </c>
      <c r="C228" s="30">
        <v>0</v>
      </c>
      <c r="D228" s="30">
        <v>0</v>
      </c>
      <c r="E228" s="30">
        <v>0</v>
      </c>
      <c r="F228" s="10">
        <f t="shared" si="13"/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31">
        <v>0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279">
        <f t="shared" si="14"/>
        <v>0</v>
      </c>
      <c r="Z228" s="297" t="str">
        <f t="shared" si="15"/>
        <v/>
      </c>
      <c r="AA228" s="297" t="str">
        <f>IF(C228&lt;'ÇËSHTJE PENALE'!H228,"Kujdes","")</f>
        <v/>
      </c>
      <c r="AB228" s="297" t="str">
        <f t="shared" si="12"/>
        <v/>
      </c>
      <c r="AC228" s="297" t="str">
        <f>IF('ÇËSHTJE PENALE'!H228=0,IF(C228&gt;0,"Kujdes",""),"")</f>
        <v/>
      </c>
      <c r="AD228" s="297" t="str">
        <f>IF(D228&lt;'ÇËSHTJE PENALE'!I228,"Kujdes","")</f>
        <v/>
      </c>
      <c r="AE228" s="297" t="str">
        <f>IF(E228&lt;'ÇËSHTJE PENALE'!J228,"Kujdes","")</f>
        <v/>
      </c>
    </row>
    <row r="229" spans="2:31" ht="18.75" x14ac:dyDescent="0.3">
      <c r="B229" s="5">
        <v>285</v>
      </c>
      <c r="C229" s="30">
        <v>0</v>
      </c>
      <c r="D229" s="30">
        <v>0</v>
      </c>
      <c r="E229" s="30">
        <v>0</v>
      </c>
      <c r="F229" s="10">
        <f t="shared" si="13"/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31">
        <v>0</v>
      </c>
      <c r="T229" s="31">
        <v>0</v>
      </c>
      <c r="U229" s="31">
        <v>0</v>
      </c>
      <c r="V229" s="31">
        <v>0</v>
      </c>
      <c r="W229" s="31">
        <v>0</v>
      </c>
      <c r="X229" s="31">
        <v>0</v>
      </c>
      <c r="Y229" s="279">
        <f t="shared" si="14"/>
        <v>0</v>
      </c>
      <c r="Z229" s="297" t="str">
        <f t="shared" si="15"/>
        <v/>
      </c>
      <c r="AA229" s="297" t="str">
        <f>IF(C229&lt;'ÇËSHTJE PENALE'!H229,"Kujdes","")</f>
        <v/>
      </c>
      <c r="AB229" s="297" t="str">
        <f t="shared" si="12"/>
        <v/>
      </c>
      <c r="AC229" s="297" t="str">
        <f>IF('ÇËSHTJE PENALE'!H229=0,IF(C229&gt;0,"Kujdes",""),"")</f>
        <v/>
      </c>
      <c r="AD229" s="297" t="str">
        <f>IF(D229&lt;'ÇËSHTJE PENALE'!I229,"Kujdes","")</f>
        <v/>
      </c>
      <c r="AE229" s="297" t="str">
        <f>IF(E229&lt;'ÇËSHTJE PENALE'!J229,"Kujdes","")</f>
        <v/>
      </c>
    </row>
    <row r="230" spans="2:31" ht="18.75" x14ac:dyDescent="0.3">
      <c r="B230" s="5" t="s">
        <v>87</v>
      </c>
      <c r="C230" s="30">
        <v>0</v>
      </c>
      <c r="D230" s="30">
        <v>0</v>
      </c>
      <c r="E230" s="30">
        <v>0</v>
      </c>
      <c r="F230" s="10">
        <f t="shared" si="13"/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0</v>
      </c>
      <c r="R230" s="31">
        <v>0</v>
      </c>
      <c r="S230" s="31">
        <v>0</v>
      </c>
      <c r="T230" s="31">
        <v>0</v>
      </c>
      <c r="U230" s="31">
        <v>0</v>
      </c>
      <c r="V230" s="31">
        <v>0</v>
      </c>
      <c r="W230" s="31">
        <v>0</v>
      </c>
      <c r="X230" s="31">
        <v>0</v>
      </c>
      <c r="Y230" s="279">
        <f t="shared" si="14"/>
        <v>0</v>
      </c>
      <c r="Z230" s="297" t="str">
        <f t="shared" si="15"/>
        <v/>
      </c>
      <c r="AA230" s="297" t="str">
        <f>IF(C230&lt;'ÇËSHTJE PENALE'!H230,"Kujdes","")</f>
        <v/>
      </c>
      <c r="AB230" s="297" t="str">
        <f t="shared" si="12"/>
        <v/>
      </c>
      <c r="AC230" s="297" t="str">
        <f>IF('ÇËSHTJE PENALE'!H230=0,IF(C230&gt;0,"Kujdes",""),"")</f>
        <v/>
      </c>
      <c r="AD230" s="297" t="str">
        <f>IF(D230&lt;'ÇËSHTJE PENALE'!I230,"Kujdes","")</f>
        <v/>
      </c>
      <c r="AE230" s="297" t="str">
        <f>IF(E230&lt;'ÇËSHTJE PENALE'!J230,"Kujdes","")</f>
        <v/>
      </c>
    </row>
    <row r="231" spans="2:31" ht="18.75" x14ac:dyDescent="0.3">
      <c r="B231" s="5">
        <v>286</v>
      </c>
      <c r="C231" s="30">
        <v>0</v>
      </c>
      <c r="D231" s="30">
        <v>0</v>
      </c>
      <c r="E231" s="30">
        <v>0</v>
      </c>
      <c r="F231" s="10">
        <f t="shared" si="13"/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>
        <v>0</v>
      </c>
      <c r="T231" s="31">
        <v>0</v>
      </c>
      <c r="U231" s="31">
        <v>0</v>
      </c>
      <c r="V231" s="31">
        <v>0</v>
      </c>
      <c r="W231" s="31">
        <v>0</v>
      </c>
      <c r="X231" s="31">
        <v>0</v>
      </c>
      <c r="Y231" s="279">
        <f t="shared" si="14"/>
        <v>0</v>
      </c>
      <c r="Z231" s="297" t="str">
        <f t="shared" si="15"/>
        <v/>
      </c>
      <c r="AA231" s="297" t="str">
        <f>IF(C231&lt;'ÇËSHTJE PENALE'!H231,"Kujdes","")</f>
        <v/>
      </c>
      <c r="AB231" s="297" t="str">
        <f t="shared" si="12"/>
        <v/>
      </c>
      <c r="AC231" s="297" t="str">
        <f>IF('ÇËSHTJE PENALE'!H231=0,IF(C231&gt;0,"Kujdes",""),"")</f>
        <v/>
      </c>
      <c r="AD231" s="297" t="str">
        <f>IF(D231&lt;'ÇËSHTJE PENALE'!I231,"Kujdes","")</f>
        <v/>
      </c>
      <c r="AE231" s="297" t="str">
        <f>IF(E231&lt;'ÇËSHTJE PENALE'!J231,"Kujdes","")</f>
        <v/>
      </c>
    </row>
    <row r="232" spans="2:31" ht="18.75" x14ac:dyDescent="0.3">
      <c r="B232" s="5" t="s">
        <v>88</v>
      </c>
      <c r="C232" s="30">
        <v>0</v>
      </c>
      <c r="D232" s="30">
        <v>0</v>
      </c>
      <c r="E232" s="30">
        <v>0</v>
      </c>
      <c r="F232" s="10">
        <f t="shared" si="13"/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>
        <v>0</v>
      </c>
      <c r="T232" s="31">
        <v>0</v>
      </c>
      <c r="U232" s="31">
        <v>0</v>
      </c>
      <c r="V232" s="31">
        <v>0</v>
      </c>
      <c r="W232" s="31">
        <v>0</v>
      </c>
      <c r="X232" s="31">
        <v>0</v>
      </c>
      <c r="Y232" s="279">
        <f t="shared" si="14"/>
        <v>0</v>
      </c>
      <c r="Z232" s="297" t="str">
        <f t="shared" si="15"/>
        <v/>
      </c>
      <c r="AA232" s="297" t="str">
        <f>IF(C232&lt;'ÇËSHTJE PENALE'!H232,"Kujdes","")</f>
        <v/>
      </c>
      <c r="AB232" s="297" t="str">
        <f t="shared" si="12"/>
        <v/>
      </c>
      <c r="AC232" s="297" t="str">
        <f>IF('ÇËSHTJE PENALE'!H232=0,IF(C232&gt;0,"Kujdes",""),"")</f>
        <v/>
      </c>
      <c r="AD232" s="297" t="str">
        <f>IF(D232&lt;'ÇËSHTJE PENALE'!I232,"Kujdes","")</f>
        <v/>
      </c>
      <c r="AE232" s="297" t="str">
        <f>IF(E232&lt;'ÇËSHTJE PENALE'!J232,"Kujdes","")</f>
        <v/>
      </c>
    </row>
    <row r="233" spans="2:31" ht="18.75" x14ac:dyDescent="0.3">
      <c r="B233" s="5">
        <v>287</v>
      </c>
      <c r="C233" s="30">
        <v>0</v>
      </c>
      <c r="D233" s="30">
        <v>0</v>
      </c>
      <c r="E233" s="30">
        <v>0</v>
      </c>
      <c r="F233" s="10">
        <f t="shared" si="13"/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>
        <v>0</v>
      </c>
      <c r="T233" s="31">
        <v>0</v>
      </c>
      <c r="U233" s="31">
        <v>0</v>
      </c>
      <c r="V233" s="31">
        <v>0</v>
      </c>
      <c r="W233" s="31">
        <v>0</v>
      </c>
      <c r="X233" s="31">
        <v>0</v>
      </c>
      <c r="Y233" s="279">
        <f t="shared" si="14"/>
        <v>0</v>
      </c>
      <c r="Z233" s="297" t="str">
        <f t="shared" si="15"/>
        <v/>
      </c>
      <c r="AA233" s="297" t="str">
        <f>IF(C233&lt;'ÇËSHTJE PENALE'!H233,"Kujdes","")</f>
        <v/>
      </c>
      <c r="AB233" s="297" t="str">
        <f t="shared" si="12"/>
        <v/>
      </c>
      <c r="AC233" s="297" t="str">
        <f>IF('ÇËSHTJE PENALE'!H233=0,IF(C233&gt;0,"Kujdes",""),"")</f>
        <v/>
      </c>
      <c r="AD233" s="297" t="str">
        <f>IF(D233&lt;'ÇËSHTJE PENALE'!I233,"Kujdes","")</f>
        <v/>
      </c>
      <c r="AE233" s="297" t="str">
        <f>IF(E233&lt;'ÇËSHTJE PENALE'!J233,"Kujdes","")</f>
        <v/>
      </c>
    </row>
    <row r="234" spans="2:31" ht="18.75" x14ac:dyDescent="0.3">
      <c r="B234" s="5" t="s">
        <v>89</v>
      </c>
      <c r="C234" s="30">
        <v>0</v>
      </c>
      <c r="D234" s="30">
        <v>0</v>
      </c>
      <c r="E234" s="30">
        <v>0</v>
      </c>
      <c r="F234" s="10">
        <f t="shared" si="13"/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>
        <v>0</v>
      </c>
      <c r="T234" s="31">
        <v>0</v>
      </c>
      <c r="U234" s="31">
        <v>0</v>
      </c>
      <c r="V234" s="31">
        <v>0</v>
      </c>
      <c r="W234" s="31">
        <v>0</v>
      </c>
      <c r="X234" s="31">
        <v>0</v>
      </c>
      <c r="Y234" s="279">
        <f t="shared" si="14"/>
        <v>0</v>
      </c>
      <c r="Z234" s="297" t="str">
        <f t="shared" si="15"/>
        <v/>
      </c>
      <c r="AA234" s="297" t="str">
        <f>IF(C234&lt;'ÇËSHTJE PENALE'!H234,"Kujdes","")</f>
        <v/>
      </c>
      <c r="AB234" s="297" t="str">
        <f t="shared" si="12"/>
        <v/>
      </c>
      <c r="AC234" s="297" t="str">
        <f>IF('ÇËSHTJE PENALE'!H234=0,IF(C234&gt;0,"Kujdes",""),"")</f>
        <v/>
      </c>
      <c r="AD234" s="297" t="str">
        <f>IF(D234&lt;'ÇËSHTJE PENALE'!I234,"Kujdes","")</f>
        <v/>
      </c>
      <c r="AE234" s="297" t="str">
        <f>IF(E234&lt;'ÇËSHTJE PENALE'!J234,"Kujdes","")</f>
        <v/>
      </c>
    </row>
    <row r="235" spans="2:31" ht="18.75" x14ac:dyDescent="0.3">
      <c r="B235" s="5" t="s">
        <v>90</v>
      </c>
      <c r="C235" s="30">
        <v>2</v>
      </c>
      <c r="D235" s="30">
        <v>0</v>
      </c>
      <c r="E235" s="30">
        <v>0</v>
      </c>
      <c r="F235" s="10">
        <f t="shared" si="13"/>
        <v>2</v>
      </c>
      <c r="G235" s="30">
        <v>0</v>
      </c>
      <c r="H235" s="30">
        <v>0</v>
      </c>
      <c r="I235" s="30">
        <v>0</v>
      </c>
      <c r="J235" s="30">
        <v>0</v>
      </c>
      <c r="K235" s="30">
        <v>2</v>
      </c>
      <c r="L235" s="31">
        <v>0</v>
      </c>
      <c r="M235" s="31">
        <v>2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>
        <v>0</v>
      </c>
      <c r="T235" s="31">
        <v>0</v>
      </c>
      <c r="U235" s="31">
        <v>0</v>
      </c>
      <c r="V235" s="31">
        <v>0</v>
      </c>
      <c r="W235" s="31">
        <v>0</v>
      </c>
      <c r="X235" s="31">
        <v>0</v>
      </c>
      <c r="Y235" s="279">
        <f t="shared" si="14"/>
        <v>2</v>
      </c>
      <c r="Z235" s="297" t="str">
        <f t="shared" si="15"/>
        <v/>
      </c>
      <c r="AA235" s="297" t="str">
        <f>IF(C235&lt;'ÇËSHTJE PENALE'!H235,"Kujdes","")</f>
        <v/>
      </c>
      <c r="AB235" s="297" t="str">
        <f t="shared" si="12"/>
        <v/>
      </c>
      <c r="AC235" s="297" t="str">
        <f>IF('ÇËSHTJE PENALE'!H235=0,IF(C235&gt;0,"Kujdes",""),"")</f>
        <v/>
      </c>
      <c r="AD235" s="297" t="str">
        <f>IF(D235&lt;'ÇËSHTJE PENALE'!I235,"Kujdes","")</f>
        <v/>
      </c>
      <c r="AE235" s="297" t="str">
        <f>IF(E235&lt;'ÇËSHTJE PENALE'!J235,"Kujdes","")</f>
        <v/>
      </c>
    </row>
    <row r="236" spans="2:31" ht="18.75" x14ac:dyDescent="0.3">
      <c r="B236" s="5">
        <v>288</v>
      </c>
      <c r="C236" s="30">
        <v>0</v>
      </c>
      <c r="D236" s="30">
        <v>0</v>
      </c>
      <c r="E236" s="30">
        <v>0</v>
      </c>
      <c r="F236" s="10">
        <f t="shared" si="13"/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>
        <v>0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279">
        <f t="shared" si="14"/>
        <v>0</v>
      </c>
      <c r="Z236" s="297" t="str">
        <f t="shared" si="15"/>
        <v/>
      </c>
      <c r="AA236" s="297" t="str">
        <f>IF(C236&lt;'ÇËSHTJE PENALE'!H236,"Kujdes","")</f>
        <v/>
      </c>
      <c r="AB236" s="297" t="str">
        <f t="shared" si="12"/>
        <v/>
      </c>
      <c r="AC236" s="297" t="str">
        <f>IF('ÇËSHTJE PENALE'!H236=0,IF(C236&gt;0,"Kujdes",""),"")</f>
        <v/>
      </c>
      <c r="AD236" s="297" t="str">
        <f>IF(D236&lt;'ÇËSHTJE PENALE'!I236,"Kujdes","")</f>
        <v/>
      </c>
      <c r="AE236" s="297" t="str">
        <f>IF(E236&lt;'ÇËSHTJE PENALE'!J236,"Kujdes","")</f>
        <v/>
      </c>
    </row>
    <row r="237" spans="2:31" ht="18.75" x14ac:dyDescent="0.3">
      <c r="B237" s="11" t="s">
        <v>91</v>
      </c>
      <c r="C237" s="30">
        <v>0</v>
      </c>
      <c r="D237" s="30">
        <v>0</v>
      </c>
      <c r="E237" s="30">
        <v>0</v>
      </c>
      <c r="F237" s="10">
        <f t="shared" si="13"/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31">
        <v>0</v>
      </c>
      <c r="T237" s="31">
        <v>0</v>
      </c>
      <c r="U237" s="31">
        <v>0</v>
      </c>
      <c r="V237" s="31">
        <v>0</v>
      </c>
      <c r="W237" s="31">
        <v>0</v>
      </c>
      <c r="X237" s="31">
        <v>0</v>
      </c>
      <c r="Y237" s="279">
        <f t="shared" si="14"/>
        <v>0</v>
      </c>
      <c r="Z237" s="297" t="str">
        <f t="shared" si="15"/>
        <v/>
      </c>
      <c r="AA237" s="297" t="str">
        <f>IF(C237&lt;'ÇËSHTJE PENALE'!H237,"Kujdes","")</f>
        <v/>
      </c>
      <c r="AB237" s="297" t="str">
        <f t="shared" si="12"/>
        <v/>
      </c>
      <c r="AC237" s="297" t="str">
        <f>IF('ÇËSHTJE PENALE'!H237=0,IF(C237&gt;0,"Kujdes",""),"")</f>
        <v/>
      </c>
      <c r="AD237" s="297" t="str">
        <f>IF(D237&lt;'ÇËSHTJE PENALE'!I237,"Kujdes","")</f>
        <v/>
      </c>
      <c r="AE237" s="297" t="str">
        <f>IF(E237&lt;'ÇËSHTJE PENALE'!J237,"Kujdes","")</f>
        <v/>
      </c>
    </row>
    <row r="238" spans="2:31" ht="18.75" x14ac:dyDescent="0.3">
      <c r="B238" s="277">
        <v>289</v>
      </c>
      <c r="C238" s="30">
        <v>0</v>
      </c>
      <c r="D238" s="30">
        <v>0</v>
      </c>
      <c r="E238" s="30">
        <v>0</v>
      </c>
      <c r="F238" s="10">
        <f t="shared" si="13"/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>
        <v>0</v>
      </c>
      <c r="T238" s="31">
        <v>0</v>
      </c>
      <c r="U238" s="31">
        <v>0</v>
      </c>
      <c r="V238" s="31">
        <v>0</v>
      </c>
      <c r="W238" s="31">
        <v>0</v>
      </c>
      <c r="X238" s="31">
        <v>0</v>
      </c>
      <c r="Y238" s="279">
        <f t="shared" si="14"/>
        <v>0</v>
      </c>
      <c r="Z238" s="297" t="str">
        <f t="shared" si="15"/>
        <v/>
      </c>
      <c r="AA238" s="297" t="str">
        <f>IF(C238&lt;'ÇËSHTJE PENALE'!H238,"Kujdes","")</f>
        <v/>
      </c>
      <c r="AB238" s="297" t="str">
        <f t="shared" si="12"/>
        <v/>
      </c>
      <c r="AC238" s="297" t="str">
        <f>IF('ÇËSHTJE PENALE'!H238=0,IF(C238&gt;0,"Kujdes",""),"")</f>
        <v/>
      </c>
      <c r="AD238" s="297" t="str">
        <f>IF(D238&lt;'ÇËSHTJE PENALE'!I238,"Kujdes","")</f>
        <v/>
      </c>
      <c r="AE238" s="297" t="str">
        <f>IF(E238&lt;'ÇËSHTJE PENALE'!J238,"Kujdes","")</f>
        <v/>
      </c>
    </row>
    <row r="239" spans="2:31" ht="18.75" x14ac:dyDescent="0.3">
      <c r="B239" s="277" t="s">
        <v>489</v>
      </c>
      <c r="C239" s="30">
        <v>21</v>
      </c>
      <c r="D239" s="30">
        <v>0</v>
      </c>
      <c r="E239" s="30">
        <v>0</v>
      </c>
      <c r="F239" s="10">
        <f t="shared" si="13"/>
        <v>21</v>
      </c>
      <c r="G239" s="30">
        <v>1</v>
      </c>
      <c r="H239" s="30">
        <v>0</v>
      </c>
      <c r="I239" s="30">
        <v>0</v>
      </c>
      <c r="J239" s="30">
        <v>0</v>
      </c>
      <c r="K239" s="30">
        <v>21</v>
      </c>
      <c r="L239" s="31">
        <v>1</v>
      </c>
      <c r="M239" s="31">
        <v>3</v>
      </c>
      <c r="N239" s="31">
        <v>3</v>
      </c>
      <c r="O239" s="31">
        <v>0</v>
      </c>
      <c r="P239" s="31">
        <v>11</v>
      </c>
      <c r="Q239" s="31">
        <v>0</v>
      </c>
      <c r="R239" s="31">
        <v>3</v>
      </c>
      <c r="S239" s="31">
        <v>0</v>
      </c>
      <c r="T239" s="31">
        <v>0</v>
      </c>
      <c r="U239" s="31">
        <v>0</v>
      </c>
      <c r="V239" s="31">
        <v>0</v>
      </c>
      <c r="W239" s="31">
        <v>0</v>
      </c>
      <c r="X239" s="31">
        <v>0</v>
      </c>
      <c r="Y239" s="279">
        <f t="shared" si="14"/>
        <v>21</v>
      </c>
      <c r="Z239" s="297" t="str">
        <f t="shared" si="15"/>
        <v/>
      </c>
      <c r="AA239" s="297" t="str">
        <f>IF(C239&lt;'ÇËSHTJE PENALE'!H239,"Kujdes","")</f>
        <v/>
      </c>
      <c r="AB239" s="297" t="str">
        <f t="shared" ref="AB239:AB302" si="16">IF(C239=J239+K239,"","Kujdes")</f>
        <v/>
      </c>
      <c r="AC239" s="297" t="str">
        <f>IF('ÇËSHTJE PENALE'!H239=0,IF(C239&gt;0,"Kujdes",""),"")</f>
        <v/>
      </c>
      <c r="AD239" s="297" t="str">
        <f>IF(D239&lt;'ÇËSHTJE PENALE'!I239,"Kujdes","")</f>
        <v/>
      </c>
      <c r="AE239" s="297" t="str">
        <f>IF(E239&lt;'ÇËSHTJE PENALE'!J239,"Kujdes","")</f>
        <v/>
      </c>
    </row>
    <row r="240" spans="2:31" ht="18.75" x14ac:dyDescent="0.3">
      <c r="B240" s="11">
        <v>291</v>
      </c>
      <c r="C240" s="30">
        <v>221</v>
      </c>
      <c r="D240" s="30">
        <v>0</v>
      </c>
      <c r="E240" s="30">
        <v>1</v>
      </c>
      <c r="F240" s="10">
        <f t="shared" si="13"/>
        <v>222</v>
      </c>
      <c r="G240" s="30">
        <v>1</v>
      </c>
      <c r="H240" s="30">
        <v>0</v>
      </c>
      <c r="I240" s="30">
        <v>0</v>
      </c>
      <c r="J240" s="30">
        <v>0</v>
      </c>
      <c r="K240" s="30">
        <v>221</v>
      </c>
      <c r="L240" s="31">
        <v>0</v>
      </c>
      <c r="M240" s="31">
        <v>23</v>
      </c>
      <c r="N240" s="31">
        <v>0</v>
      </c>
      <c r="O240" s="31">
        <v>0</v>
      </c>
      <c r="P240" s="31">
        <v>159</v>
      </c>
      <c r="Q240" s="31">
        <v>0</v>
      </c>
      <c r="R240" s="31">
        <v>39</v>
      </c>
      <c r="S240" s="31">
        <v>0</v>
      </c>
      <c r="T240" s="31">
        <v>0</v>
      </c>
      <c r="U240" s="31">
        <v>0</v>
      </c>
      <c r="V240" s="31">
        <v>0</v>
      </c>
      <c r="W240" s="31">
        <v>0</v>
      </c>
      <c r="X240" s="31">
        <v>0</v>
      </c>
      <c r="Y240" s="279">
        <f t="shared" si="14"/>
        <v>221</v>
      </c>
      <c r="Z240" s="297" t="str">
        <f t="shared" si="15"/>
        <v/>
      </c>
      <c r="AA240" s="297" t="str">
        <f>IF(C240&lt;'ÇËSHTJE PENALE'!H240,"Kujdes","")</f>
        <v/>
      </c>
      <c r="AB240" s="297" t="str">
        <f t="shared" si="16"/>
        <v/>
      </c>
      <c r="AC240" s="297" t="str">
        <f>IF('ÇËSHTJE PENALE'!H240=0,IF(C240&gt;0,"Kujdes",""),"")</f>
        <v/>
      </c>
      <c r="AD240" s="297" t="str">
        <f>IF(D240&lt;'ÇËSHTJE PENALE'!I240,"Kujdes","")</f>
        <v/>
      </c>
      <c r="AE240" s="297" t="str">
        <f>IF(E240&lt;'ÇËSHTJE PENALE'!J240,"Kujdes","")</f>
        <v/>
      </c>
    </row>
    <row r="241" spans="2:31" ht="18.75" x14ac:dyDescent="0.3">
      <c r="B241" s="5">
        <v>292</v>
      </c>
      <c r="C241" s="30">
        <v>0</v>
      </c>
      <c r="D241" s="30">
        <v>0</v>
      </c>
      <c r="E241" s="30">
        <v>0</v>
      </c>
      <c r="F241" s="10">
        <f t="shared" si="13"/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31">
        <v>0</v>
      </c>
      <c r="T241" s="31">
        <v>0</v>
      </c>
      <c r="U241" s="31">
        <v>0</v>
      </c>
      <c r="V241" s="31">
        <v>0</v>
      </c>
      <c r="W241" s="31">
        <v>0</v>
      </c>
      <c r="X241" s="31">
        <v>0</v>
      </c>
      <c r="Y241" s="279">
        <f t="shared" si="14"/>
        <v>0</v>
      </c>
      <c r="Z241" s="297" t="str">
        <f t="shared" si="15"/>
        <v/>
      </c>
      <c r="AA241" s="297" t="str">
        <f>IF(C241&lt;'ÇËSHTJE PENALE'!H241,"Kujdes","")</f>
        <v/>
      </c>
      <c r="AB241" s="297" t="str">
        <f t="shared" si="16"/>
        <v/>
      </c>
      <c r="AC241" s="297" t="str">
        <f>IF('ÇËSHTJE PENALE'!H241=0,IF(C241&gt;0,"Kujdes",""),"")</f>
        <v/>
      </c>
      <c r="AD241" s="297" t="str">
        <f>IF(D241&lt;'ÇËSHTJE PENALE'!I241,"Kujdes","")</f>
        <v/>
      </c>
      <c r="AE241" s="297" t="str">
        <f>IF(E241&lt;'ÇËSHTJE PENALE'!J241,"Kujdes","")</f>
        <v/>
      </c>
    </row>
    <row r="242" spans="2:31" ht="18.75" x14ac:dyDescent="0.3">
      <c r="B242" s="11">
        <v>293</v>
      </c>
      <c r="C242" s="30">
        <v>0</v>
      </c>
      <c r="D242" s="30">
        <v>0</v>
      </c>
      <c r="E242" s="30">
        <v>0</v>
      </c>
      <c r="F242" s="10">
        <f t="shared" si="13"/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>
        <v>0</v>
      </c>
      <c r="T242" s="31">
        <v>0</v>
      </c>
      <c r="U242" s="31">
        <v>0</v>
      </c>
      <c r="V242" s="31">
        <v>0</v>
      </c>
      <c r="W242" s="31">
        <v>0</v>
      </c>
      <c r="X242" s="31">
        <v>0</v>
      </c>
      <c r="Y242" s="279">
        <f t="shared" si="14"/>
        <v>0</v>
      </c>
      <c r="Z242" s="297" t="str">
        <f t="shared" si="15"/>
        <v/>
      </c>
      <c r="AA242" s="297" t="str">
        <f>IF(C242&lt;'ÇËSHTJE PENALE'!H242,"Kujdes","")</f>
        <v/>
      </c>
      <c r="AB242" s="297" t="str">
        <f t="shared" si="16"/>
        <v/>
      </c>
      <c r="AC242" s="297" t="str">
        <f>IF('ÇËSHTJE PENALE'!H242=0,IF(C242&gt;0,"Kujdes",""),"")</f>
        <v/>
      </c>
      <c r="AD242" s="297" t="str">
        <f>IF(D242&lt;'ÇËSHTJE PENALE'!I242,"Kujdes","")</f>
        <v/>
      </c>
      <c r="AE242" s="297" t="str">
        <f>IF(E242&lt;'ÇËSHTJE PENALE'!J242,"Kujdes","")</f>
        <v/>
      </c>
    </row>
    <row r="243" spans="2:31" ht="18.75" x14ac:dyDescent="0.3">
      <c r="B243" s="11" t="s">
        <v>360</v>
      </c>
      <c r="C243" s="30">
        <v>0</v>
      </c>
      <c r="D243" s="30">
        <v>0</v>
      </c>
      <c r="E243" s="30">
        <v>0</v>
      </c>
      <c r="F243" s="10">
        <f t="shared" si="13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0</v>
      </c>
      <c r="S243" s="31">
        <v>0</v>
      </c>
      <c r="T243" s="31">
        <v>0</v>
      </c>
      <c r="U243" s="31">
        <v>0</v>
      </c>
      <c r="V243" s="31">
        <v>0</v>
      </c>
      <c r="W243" s="31">
        <v>0</v>
      </c>
      <c r="X243" s="31">
        <v>0</v>
      </c>
      <c r="Y243" s="279">
        <f t="shared" si="14"/>
        <v>0</v>
      </c>
      <c r="Z243" s="297" t="str">
        <f t="shared" si="15"/>
        <v/>
      </c>
      <c r="AA243" s="297" t="str">
        <f>IF(C243&lt;'ÇËSHTJE PENALE'!H243,"Kujdes","")</f>
        <v/>
      </c>
      <c r="AB243" s="297" t="str">
        <f t="shared" si="16"/>
        <v/>
      </c>
      <c r="AC243" s="297" t="str">
        <f>IF('ÇËSHTJE PENALE'!H243=0,IF(C243&gt;0,"Kujdes",""),"")</f>
        <v/>
      </c>
      <c r="AD243" s="297" t="str">
        <f>IF(D243&lt;'ÇËSHTJE PENALE'!I243,"Kujdes","")</f>
        <v/>
      </c>
      <c r="AE243" s="297" t="str">
        <f>IF(E243&lt;'ÇËSHTJE PENALE'!J243,"Kujdes","")</f>
        <v/>
      </c>
    </row>
    <row r="244" spans="2:31" ht="18.75" x14ac:dyDescent="0.3">
      <c r="B244" s="11" t="s">
        <v>361</v>
      </c>
      <c r="C244" s="30">
        <v>0</v>
      </c>
      <c r="D244" s="30">
        <v>0</v>
      </c>
      <c r="E244" s="30">
        <v>0</v>
      </c>
      <c r="F244" s="10">
        <f t="shared" si="13"/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0</v>
      </c>
      <c r="S244" s="31">
        <v>0</v>
      </c>
      <c r="T244" s="31">
        <v>0</v>
      </c>
      <c r="U244" s="31">
        <v>0</v>
      </c>
      <c r="V244" s="31">
        <v>0</v>
      </c>
      <c r="W244" s="31">
        <v>0</v>
      </c>
      <c r="X244" s="31">
        <v>0</v>
      </c>
      <c r="Y244" s="279">
        <f t="shared" si="14"/>
        <v>0</v>
      </c>
      <c r="Z244" s="297" t="str">
        <f t="shared" si="15"/>
        <v/>
      </c>
      <c r="AA244" s="297" t="str">
        <f>IF(C244&lt;'ÇËSHTJE PENALE'!H244,"Kujdes","")</f>
        <v/>
      </c>
      <c r="AB244" s="297" t="str">
        <f t="shared" si="16"/>
        <v/>
      </c>
      <c r="AC244" s="297" t="str">
        <f>IF('ÇËSHTJE PENALE'!H244=0,IF(C244&gt;0,"Kujdes",""),"")</f>
        <v/>
      </c>
      <c r="AD244" s="297" t="str">
        <f>IF(D244&lt;'ÇËSHTJE PENALE'!I244,"Kujdes","")</f>
        <v/>
      </c>
      <c r="AE244" s="297" t="str">
        <f>IF(E244&lt;'ÇËSHTJE PENALE'!J244,"Kujdes","")</f>
        <v/>
      </c>
    </row>
    <row r="245" spans="2:31" ht="18.75" x14ac:dyDescent="0.3">
      <c r="B245" s="11" t="s">
        <v>362</v>
      </c>
      <c r="C245" s="30">
        <v>0</v>
      </c>
      <c r="D245" s="30">
        <v>0</v>
      </c>
      <c r="E245" s="30">
        <v>0</v>
      </c>
      <c r="F245" s="10">
        <f t="shared" si="13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>
        <v>0</v>
      </c>
      <c r="T245" s="31">
        <v>0</v>
      </c>
      <c r="U245" s="31">
        <v>0</v>
      </c>
      <c r="V245" s="31">
        <v>0</v>
      </c>
      <c r="W245" s="31">
        <v>0</v>
      </c>
      <c r="X245" s="31">
        <v>0</v>
      </c>
      <c r="Y245" s="279">
        <f t="shared" si="14"/>
        <v>0</v>
      </c>
      <c r="Z245" s="297" t="str">
        <f t="shared" si="15"/>
        <v/>
      </c>
      <c r="AA245" s="297" t="str">
        <f>IF(C245&lt;'ÇËSHTJE PENALE'!H245,"Kujdes","")</f>
        <v/>
      </c>
      <c r="AB245" s="297" t="str">
        <f t="shared" si="16"/>
        <v/>
      </c>
      <c r="AC245" s="297" t="str">
        <f>IF('ÇËSHTJE PENALE'!H245=0,IF(C245&gt;0,"Kujdes",""),"")</f>
        <v/>
      </c>
      <c r="AD245" s="297" t="str">
        <f>IF(D245&lt;'ÇËSHTJE PENALE'!I245,"Kujdes","")</f>
        <v/>
      </c>
      <c r="AE245" s="297" t="str">
        <f>IF(E245&lt;'ÇËSHTJE PENALE'!J245,"Kujdes","")</f>
        <v/>
      </c>
    </row>
    <row r="246" spans="2:31" ht="18.75" x14ac:dyDescent="0.3">
      <c r="B246" s="5" t="s">
        <v>363</v>
      </c>
      <c r="C246" s="30">
        <v>0</v>
      </c>
      <c r="D246" s="30">
        <v>0</v>
      </c>
      <c r="E246" s="30">
        <v>0</v>
      </c>
      <c r="F246" s="10">
        <f t="shared" si="13"/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31">
        <v>0</v>
      </c>
      <c r="T246" s="31">
        <v>0</v>
      </c>
      <c r="U246" s="31">
        <v>0</v>
      </c>
      <c r="V246" s="31">
        <v>0</v>
      </c>
      <c r="W246" s="31">
        <v>0</v>
      </c>
      <c r="X246" s="31">
        <v>0</v>
      </c>
      <c r="Y246" s="279">
        <f t="shared" si="14"/>
        <v>0</v>
      </c>
      <c r="Z246" s="297" t="str">
        <f t="shared" si="15"/>
        <v/>
      </c>
      <c r="AA246" s="297" t="str">
        <f>IF(C246&lt;'ÇËSHTJE PENALE'!H246,"Kujdes","")</f>
        <v/>
      </c>
      <c r="AB246" s="297" t="str">
        <f t="shared" si="16"/>
        <v/>
      </c>
      <c r="AC246" s="297" t="str">
        <f>IF('ÇËSHTJE PENALE'!H246=0,IF(C246&gt;0,"Kujdes",""),"")</f>
        <v/>
      </c>
      <c r="AD246" s="297" t="str">
        <f>IF(D246&lt;'ÇËSHTJE PENALE'!I246,"Kujdes","")</f>
        <v/>
      </c>
      <c r="AE246" s="297" t="str">
        <f>IF(E246&lt;'ÇËSHTJE PENALE'!J246,"Kujdes","")</f>
        <v/>
      </c>
    </row>
    <row r="247" spans="2:31" ht="18.75" x14ac:dyDescent="0.3">
      <c r="B247" s="5">
        <v>294</v>
      </c>
      <c r="C247" s="30">
        <v>0</v>
      </c>
      <c r="D247" s="30">
        <v>0</v>
      </c>
      <c r="E247" s="30">
        <v>0</v>
      </c>
      <c r="F247" s="10">
        <f t="shared" si="13"/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31">
        <v>0</v>
      </c>
      <c r="T247" s="31">
        <v>0</v>
      </c>
      <c r="U247" s="31">
        <v>0</v>
      </c>
      <c r="V247" s="31">
        <v>0</v>
      </c>
      <c r="W247" s="31">
        <v>0</v>
      </c>
      <c r="X247" s="31">
        <v>0</v>
      </c>
      <c r="Y247" s="279">
        <f t="shared" si="14"/>
        <v>0</v>
      </c>
      <c r="Z247" s="297" t="str">
        <f t="shared" si="15"/>
        <v/>
      </c>
      <c r="AA247" s="297" t="str">
        <f>IF(C247&lt;'ÇËSHTJE PENALE'!H247,"Kujdes","")</f>
        <v/>
      </c>
      <c r="AB247" s="297" t="str">
        <f t="shared" si="16"/>
        <v/>
      </c>
      <c r="AC247" s="297" t="str">
        <f>IF('ÇËSHTJE PENALE'!H247=0,IF(C247&gt;0,"Kujdes",""),"")</f>
        <v/>
      </c>
      <c r="AD247" s="297" t="str">
        <f>IF(D247&lt;'ÇËSHTJE PENALE'!I247,"Kujdes","")</f>
        <v/>
      </c>
      <c r="AE247" s="297" t="str">
        <f>IF(E247&lt;'ÇËSHTJE PENALE'!J247,"Kujdes","")</f>
        <v/>
      </c>
    </row>
    <row r="248" spans="2:31" ht="18.75" x14ac:dyDescent="0.3">
      <c r="B248" s="5">
        <v>295</v>
      </c>
      <c r="C248" s="30">
        <v>0</v>
      </c>
      <c r="D248" s="30">
        <v>0</v>
      </c>
      <c r="E248" s="30">
        <v>0</v>
      </c>
      <c r="F248" s="10">
        <f t="shared" si="13"/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>
        <v>0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279">
        <f t="shared" si="14"/>
        <v>0</v>
      </c>
      <c r="Z248" s="297" t="str">
        <f t="shared" si="15"/>
        <v/>
      </c>
      <c r="AA248" s="297" t="str">
        <f>IF(C248&lt;'ÇËSHTJE PENALE'!H248,"Kujdes","")</f>
        <v/>
      </c>
      <c r="AB248" s="297" t="str">
        <f t="shared" si="16"/>
        <v/>
      </c>
      <c r="AC248" s="297" t="str">
        <f>IF('ÇËSHTJE PENALE'!H248=0,IF(C248&gt;0,"Kujdes",""),"")</f>
        <v/>
      </c>
      <c r="AD248" s="297" t="str">
        <f>IF(D248&lt;'ÇËSHTJE PENALE'!I248,"Kujdes","")</f>
        <v/>
      </c>
      <c r="AE248" s="297" t="str">
        <f>IF(E248&lt;'ÇËSHTJE PENALE'!J248,"Kujdes","")</f>
        <v/>
      </c>
    </row>
    <row r="249" spans="2:31" ht="18.75" x14ac:dyDescent="0.3">
      <c r="B249" s="11" t="s">
        <v>92</v>
      </c>
      <c r="C249" s="30">
        <v>0</v>
      </c>
      <c r="D249" s="30">
        <v>0</v>
      </c>
      <c r="E249" s="30">
        <v>0</v>
      </c>
      <c r="F249" s="10">
        <f t="shared" si="13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>
        <v>0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279">
        <f t="shared" si="14"/>
        <v>0</v>
      </c>
      <c r="Z249" s="297" t="str">
        <f t="shared" si="15"/>
        <v/>
      </c>
      <c r="AA249" s="297" t="str">
        <f>IF(C249&lt;'ÇËSHTJE PENALE'!H249,"Kujdes","")</f>
        <v/>
      </c>
      <c r="AB249" s="297" t="str">
        <f t="shared" si="16"/>
        <v/>
      </c>
      <c r="AC249" s="297" t="str">
        <f>IF('ÇËSHTJE PENALE'!H249=0,IF(C249&gt;0,"Kujdes",""),"")</f>
        <v/>
      </c>
      <c r="AD249" s="297" t="str">
        <f>IF(D249&lt;'ÇËSHTJE PENALE'!I249,"Kujdes","")</f>
        <v/>
      </c>
      <c r="AE249" s="297" t="str">
        <f>IF(E249&lt;'ÇËSHTJE PENALE'!J249,"Kujdes","")</f>
        <v/>
      </c>
    </row>
    <row r="250" spans="2:31" ht="18.75" x14ac:dyDescent="0.3">
      <c r="B250" s="5" t="s">
        <v>364</v>
      </c>
      <c r="C250" s="30">
        <v>0</v>
      </c>
      <c r="D250" s="30">
        <v>0</v>
      </c>
      <c r="E250" s="30">
        <v>0</v>
      </c>
      <c r="F250" s="10">
        <f t="shared" si="13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31">
        <v>0</v>
      </c>
      <c r="T250" s="31">
        <v>0</v>
      </c>
      <c r="U250" s="31">
        <v>0</v>
      </c>
      <c r="V250" s="31">
        <v>0</v>
      </c>
      <c r="W250" s="31">
        <v>0</v>
      </c>
      <c r="X250" s="31">
        <v>0</v>
      </c>
      <c r="Y250" s="279">
        <f t="shared" si="14"/>
        <v>0</v>
      </c>
      <c r="Z250" s="297" t="str">
        <f t="shared" si="15"/>
        <v/>
      </c>
      <c r="AA250" s="297" t="str">
        <f>IF(C250&lt;'ÇËSHTJE PENALE'!H250,"Kujdes","")</f>
        <v/>
      </c>
      <c r="AB250" s="297" t="str">
        <f t="shared" si="16"/>
        <v/>
      </c>
      <c r="AC250" s="297" t="str">
        <f>IF('ÇËSHTJE PENALE'!H250=0,IF(C250&gt;0,"Kujdes",""),"")</f>
        <v/>
      </c>
      <c r="AD250" s="297" t="str">
        <f>IF(D250&lt;'ÇËSHTJE PENALE'!I250,"Kujdes","")</f>
        <v/>
      </c>
      <c r="AE250" s="297" t="str">
        <f>IF(E250&lt;'ÇËSHTJE PENALE'!J250,"Kujdes","")</f>
        <v/>
      </c>
    </row>
    <row r="251" spans="2:31" ht="18.75" x14ac:dyDescent="0.3">
      <c r="B251" s="5">
        <v>296</v>
      </c>
      <c r="C251" s="30">
        <v>0</v>
      </c>
      <c r="D251" s="30">
        <v>0</v>
      </c>
      <c r="E251" s="30">
        <v>0</v>
      </c>
      <c r="F251" s="10">
        <f t="shared" si="13"/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31">
        <v>0</v>
      </c>
      <c r="T251" s="31">
        <v>0</v>
      </c>
      <c r="U251" s="31">
        <v>0</v>
      </c>
      <c r="V251" s="31">
        <v>0</v>
      </c>
      <c r="W251" s="31">
        <v>0</v>
      </c>
      <c r="X251" s="31">
        <v>0</v>
      </c>
      <c r="Y251" s="279">
        <f t="shared" si="14"/>
        <v>0</v>
      </c>
      <c r="Z251" s="297" t="str">
        <f t="shared" si="15"/>
        <v/>
      </c>
      <c r="AA251" s="297" t="str">
        <f>IF(C251&lt;'ÇËSHTJE PENALE'!H251,"Kujdes","")</f>
        <v/>
      </c>
      <c r="AB251" s="297" t="str">
        <f t="shared" si="16"/>
        <v/>
      </c>
      <c r="AC251" s="297" t="str">
        <f>IF('ÇËSHTJE PENALE'!H251=0,IF(C251&gt;0,"Kujdes",""),"")</f>
        <v/>
      </c>
      <c r="AD251" s="297" t="str">
        <f>IF(D251&lt;'ÇËSHTJE PENALE'!I251,"Kujdes","")</f>
        <v/>
      </c>
      <c r="AE251" s="297" t="str">
        <f>IF(E251&lt;'ÇËSHTJE PENALE'!J251,"Kujdes","")</f>
        <v/>
      </c>
    </row>
    <row r="252" spans="2:31" ht="18.75" x14ac:dyDescent="0.3">
      <c r="B252" s="5">
        <v>298</v>
      </c>
      <c r="C252" s="30">
        <v>0</v>
      </c>
      <c r="D252" s="30">
        <v>0</v>
      </c>
      <c r="E252" s="30">
        <v>0</v>
      </c>
      <c r="F252" s="10">
        <f t="shared" si="13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0</v>
      </c>
      <c r="S252" s="31">
        <v>0</v>
      </c>
      <c r="T252" s="31">
        <v>0</v>
      </c>
      <c r="U252" s="31">
        <v>0</v>
      </c>
      <c r="V252" s="31">
        <v>0</v>
      </c>
      <c r="W252" s="31">
        <v>0</v>
      </c>
      <c r="X252" s="31">
        <v>0</v>
      </c>
      <c r="Y252" s="279">
        <f t="shared" si="14"/>
        <v>0</v>
      </c>
      <c r="Z252" s="297" t="str">
        <f t="shared" si="15"/>
        <v/>
      </c>
      <c r="AA252" s="297" t="str">
        <f>IF(C252&lt;'ÇËSHTJE PENALE'!H252,"Kujdes","")</f>
        <v/>
      </c>
      <c r="AB252" s="297" t="str">
        <f t="shared" si="16"/>
        <v/>
      </c>
      <c r="AC252" s="297" t="str">
        <f>IF('ÇËSHTJE PENALE'!H252=0,IF(C252&gt;0,"Kujdes",""),"")</f>
        <v/>
      </c>
      <c r="AD252" s="297" t="str">
        <f>IF(D252&lt;'ÇËSHTJE PENALE'!I252,"Kujdes","")</f>
        <v/>
      </c>
      <c r="AE252" s="297" t="str">
        <f>IF(E252&lt;'ÇËSHTJE PENALE'!J252,"Kujdes","")</f>
        <v/>
      </c>
    </row>
    <row r="253" spans="2:31" ht="18.75" x14ac:dyDescent="0.3">
      <c r="B253" s="5">
        <v>299</v>
      </c>
      <c r="C253" s="30">
        <v>0</v>
      </c>
      <c r="D253" s="30">
        <v>0</v>
      </c>
      <c r="E253" s="30">
        <v>0</v>
      </c>
      <c r="F253" s="10">
        <f t="shared" si="13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>
        <v>0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279">
        <f t="shared" si="14"/>
        <v>0</v>
      </c>
      <c r="Z253" s="297" t="str">
        <f t="shared" si="15"/>
        <v/>
      </c>
      <c r="AA253" s="297" t="str">
        <f>IF(C253&lt;'ÇËSHTJE PENALE'!H253,"Kujdes","")</f>
        <v/>
      </c>
      <c r="AB253" s="297" t="str">
        <f t="shared" si="16"/>
        <v/>
      </c>
      <c r="AC253" s="297" t="str">
        <f>IF('ÇËSHTJE PENALE'!H253=0,IF(C253&gt;0,"Kujdes",""),"")</f>
        <v/>
      </c>
      <c r="AD253" s="297" t="str">
        <f>IF(D253&lt;'ÇËSHTJE PENALE'!I253,"Kujdes","")</f>
        <v/>
      </c>
      <c r="AE253" s="297" t="str">
        <f>IF(E253&lt;'ÇËSHTJE PENALE'!J253,"Kujdes","")</f>
        <v/>
      </c>
    </row>
    <row r="254" spans="2:31" ht="18.75" x14ac:dyDescent="0.3">
      <c r="B254" s="5">
        <v>300</v>
      </c>
      <c r="C254" s="30">
        <v>8</v>
      </c>
      <c r="D254" s="30">
        <v>0</v>
      </c>
      <c r="E254" s="30">
        <v>0</v>
      </c>
      <c r="F254" s="10">
        <f t="shared" si="13"/>
        <v>8</v>
      </c>
      <c r="G254" s="30">
        <v>0</v>
      </c>
      <c r="H254" s="30">
        <v>0</v>
      </c>
      <c r="I254" s="30">
        <v>0</v>
      </c>
      <c r="J254" s="30">
        <v>0</v>
      </c>
      <c r="K254" s="30">
        <v>8</v>
      </c>
      <c r="L254" s="31">
        <v>1</v>
      </c>
      <c r="M254" s="31">
        <v>1</v>
      </c>
      <c r="N254" s="31">
        <v>0</v>
      </c>
      <c r="O254" s="31">
        <v>0</v>
      </c>
      <c r="P254" s="31">
        <v>5</v>
      </c>
      <c r="Q254" s="31">
        <v>0</v>
      </c>
      <c r="R254" s="31">
        <v>1</v>
      </c>
      <c r="S254" s="31">
        <v>0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279">
        <f t="shared" si="14"/>
        <v>8</v>
      </c>
      <c r="Z254" s="297" t="str">
        <f t="shared" si="15"/>
        <v/>
      </c>
      <c r="AA254" s="297" t="str">
        <f>IF(C254&lt;'ÇËSHTJE PENALE'!H254,"Kujdes","")</f>
        <v/>
      </c>
      <c r="AB254" s="297" t="str">
        <f t="shared" si="16"/>
        <v/>
      </c>
      <c r="AC254" s="297" t="str">
        <f>IF('ÇËSHTJE PENALE'!H254=0,IF(C254&gt;0,"Kujdes",""),"")</f>
        <v/>
      </c>
      <c r="AD254" s="297" t="str">
        <f>IF(D254&lt;'ÇËSHTJE PENALE'!I254,"Kujdes","")</f>
        <v/>
      </c>
      <c r="AE254" s="297" t="str">
        <f>IF(E254&lt;'ÇËSHTJE PENALE'!J254,"Kujdes","")</f>
        <v/>
      </c>
    </row>
    <row r="255" spans="2:31" ht="18.75" x14ac:dyDescent="0.3">
      <c r="B255" s="5">
        <v>301</v>
      </c>
      <c r="C255" s="30">
        <v>0</v>
      </c>
      <c r="D255" s="30">
        <v>0</v>
      </c>
      <c r="E255" s="30">
        <v>0</v>
      </c>
      <c r="F255" s="10">
        <f t="shared" si="13"/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0</v>
      </c>
      <c r="S255" s="31">
        <v>0</v>
      </c>
      <c r="T255" s="31">
        <v>0</v>
      </c>
      <c r="U255" s="31">
        <v>0</v>
      </c>
      <c r="V255" s="31">
        <v>0</v>
      </c>
      <c r="W255" s="31">
        <v>0</v>
      </c>
      <c r="X255" s="31">
        <v>0</v>
      </c>
      <c r="Y255" s="279">
        <f t="shared" si="14"/>
        <v>0</v>
      </c>
      <c r="Z255" s="297" t="str">
        <f t="shared" si="15"/>
        <v/>
      </c>
      <c r="AA255" s="297" t="str">
        <f>IF(C255&lt;'ÇËSHTJE PENALE'!H255,"Kujdes","")</f>
        <v/>
      </c>
      <c r="AB255" s="297" t="str">
        <f t="shared" si="16"/>
        <v/>
      </c>
      <c r="AC255" s="297" t="str">
        <f>IF('ÇËSHTJE PENALE'!H255=0,IF(C255&gt;0,"Kujdes",""),"")</f>
        <v/>
      </c>
      <c r="AD255" s="297" t="str">
        <f>IF(D255&lt;'ÇËSHTJE PENALE'!I255,"Kujdes","")</f>
        <v/>
      </c>
      <c r="AE255" s="297" t="str">
        <f>IF(E255&lt;'ÇËSHTJE PENALE'!J255,"Kujdes","")</f>
        <v/>
      </c>
    </row>
    <row r="256" spans="2:31" ht="18.75" x14ac:dyDescent="0.3">
      <c r="B256" s="5">
        <v>302</v>
      </c>
      <c r="C256" s="30">
        <v>0</v>
      </c>
      <c r="D256" s="30">
        <v>0</v>
      </c>
      <c r="E256" s="30">
        <v>0</v>
      </c>
      <c r="F256" s="10">
        <f t="shared" si="13"/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31">
        <v>0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279">
        <f t="shared" si="14"/>
        <v>0</v>
      </c>
      <c r="Z256" s="297" t="str">
        <f t="shared" si="15"/>
        <v/>
      </c>
      <c r="AA256" s="297" t="str">
        <f>IF(C256&lt;'ÇËSHTJE PENALE'!H256,"Kujdes","")</f>
        <v/>
      </c>
      <c r="AB256" s="297" t="str">
        <f t="shared" si="16"/>
        <v/>
      </c>
      <c r="AC256" s="297" t="str">
        <f>IF('ÇËSHTJE PENALE'!H256=0,IF(C256&gt;0,"Kujdes",""),"")</f>
        <v/>
      </c>
      <c r="AD256" s="297" t="str">
        <f>IF(D256&lt;'ÇËSHTJE PENALE'!I256,"Kujdes","")</f>
        <v/>
      </c>
      <c r="AE256" s="297" t="str">
        <f>IF(E256&lt;'ÇËSHTJE PENALE'!J256,"Kujdes","")</f>
        <v/>
      </c>
    </row>
    <row r="257" spans="2:31" ht="18.75" x14ac:dyDescent="0.3">
      <c r="B257" s="5">
        <v>303</v>
      </c>
      <c r="C257" s="30">
        <v>0</v>
      </c>
      <c r="D257" s="30">
        <v>0</v>
      </c>
      <c r="E257" s="30">
        <v>0</v>
      </c>
      <c r="F257" s="10">
        <f t="shared" si="13"/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31">
        <v>0</v>
      </c>
      <c r="T257" s="31">
        <v>0</v>
      </c>
      <c r="U257" s="31">
        <v>0</v>
      </c>
      <c r="V257" s="31">
        <v>0</v>
      </c>
      <c r="W257" s="31">
        <v>0</v>
      </c>
      <c r="X257" s="31">
        <v>0</v>
      </c>
      <c r="Y257" s="279">
        <f t="shared" si="14"/>
        <v>0</v>
      </c>
      <c r="Z257" s="297" t="str">
        <f t="shared" si="15"/>
        <v/>
      </c>
      <c r="AA257" s="297" t="str">
        <f>IF(C257&lt;'ÇËSHTJE PENALE'!H257,"Kujdes","")</f>
        <v/>
      </c>
      <c r="AB257" s="297" t="str">
        <f t="shared" si="16"/>
        <v/>
      </c>
      <c r="AC257" s="297" t="str">
        <f>IF('ÇËSHTJE PENALE'!H257=0,IF(C257&gt;0,"Kujdes",""),"")</f>
        <v/>
      </c>
      <c r="AD257" s="297" t="str">
        <f>IF(D257&lt;'ÇËSHTJE PENALE'!I257,"Kujdes","")</f>
        <v/>
      </c>
      <c r="AE257" s="297" t="str">
        <f>IF(E257&lt;'ÇËSHTJE PENALE'!J257,"Kujdes","")</f>
        <v/>
      </c>
    </row>
    <row r="258" spans="2:31" ht="18.75" x14ac:dyDescent="0.3">
      <c r="B258" s="5">
        <v>304</v>
      </c>
      <c r="C258" s="30">
        <v>0</v>
      </c>
      <c r="D258" s="30">
        <v>0</v>
      </c>
      <c r="E258" s="30">
        <v>0</v>
      </c>
      <c r="F258" s="10">
        <f t="shared" si="13"/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31">
        <v>0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279">
        <f t="shared" si="14"/>
        <v>0</v>
      </c>
      <c r="Z258" s="297" t="str">
        <f t="shared" si="15"/>
        <v/>
      </c>
      <c r="AA258" s="297" t="str">
        <f>IF(C258&lt;'ÇËSHTJE PENALE'!H258,"Kujdes","")</f>
        <v/>
      </c>
      <c r="AB258" s="297" t="str">
        <f t="shared" si="16"/>
        <v/>
      </c>
      <c r="AC258" s="297" t="str">
        <f>IF('ÇËSHTJE PENALE'!H258=0,IF(C258&gt;0,"Kujdes",""),"")</f>
        <v/>
      </c>
      <c r="AD258" s="297" t="str">
        <f>IF(D258&lt;'ÇËSHTJE PENALE'!I258,"Kujdes","")</f>
        <v/>
      </c>
      <c r="AE258" s="297" t="str">
        <f>IF(E258&lt;'ÇËSHTJE PENALE'!J258,"Kujdes","")</f>
        <v/>
      </c>
    </row>
    <row r="259" spans="2:31" ht="18.75" x14ac:dyDescent="0.3">
      <c r="B259" s="11">
        <v>305</v>
      </c>
      <c r="C259" s="30">
        <v>4</v>
      </c>
      <c r="D259" s="30">
        <v>1</v>
      </c>
      <c r="E259" s="30">
        <v>0</v>
      </c>
      <c r="F259" s="10">
        <f t="shared" si="13"/>
        <v>5</v>
      </c>
      <c r="G259" s="30">
        <v>1</v>
      </c>
      <c r="H259" s="30">
        <v>0</v>
      </c>
      <c r="I259" s="30">
        <v>0</v>
      </c>
      <c r="J259" s="30">
        <v>0</v>
      </c>
      <c r="K259" s="30">
        <v>4</v>
      </c>
      <c r="L259" s="31">
        <v>3</v>
      </c>
      <c r="M259" s="31">
        <v>1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31">
        <v>0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279">
        <f t="shared" si="14"/>
        <v>4</v>
      </c>
      <c r="Z259" s="297" t="str">
        <f t="shared" si="15"/>
        <v/>
      </c>
      <c r="AA259" s="297" t="str">
        <f>IF(C259&lt;'ÇËSHTJE PENALE'!H259,"Kujdes","")</f>
        <v/>
      </c>
      <c r="AB259" s="297" t="str">
        <f t="shared" si="16"/>
        <v/>
      </c>
      <c r="AC259" s="297" t="str">
        <f>IF('ÇËSHTJE PENALE'!H259=0,IF(C259&gt;0,"Kujdes",""),"")</f>
        <v/>
      </c>
      <c r="AD259" s="297" t="str">
        <f>IF(D259&lt;'ÇËSHTJE PENALE'!I259,"Kujdes","")</f>
        <v/>
      </c>
      <c r="AE259" s="297" t="str">
        <f>IF(E259&lt;'ÇËSHTJE PENALE'!J259,"Kujdes","")</f>
        <v/>
      </c>
    </row>
    <row r="260" spans="2:31" ht="18.75" x14ac:dyDescent="0.3">
      <c r="B260" s="5" t="s">
        <v>383</v>
      </c>
      <c r="C260" s="30">
        <v>0</v>
      </c>
      <c r="D260" s="30">
        <v>0</v>
      </c>
      <c r="E260" s="30">
        <v>0</v>
      </c>
      <c r="F260" s="10">
        <f t="shared" si="13"/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0</v>
      </c>
      <c r="S260" s="31">
        <v>0</v>
      </c>
      <c r="T260" s="31">
        <v>0</v>
      </c>
      <c r="U260" s="31">
        <v>0</v>
      </c>
      <c r="V260" s="31">
        <v>0</v>
      </c>
      <c r="W260" s="31">
        <v>0</v>
      </c>
      <c r="X260" s="31">
        <v>0</v>
      </c>
      <c r="Y260" s="279">
        <f t="shared" si="14"/>
        <v>0</v>
      </c>
      <c r="Z260" s="297" t="str">
        <f t="shared" si="15"/>
        <v/>
      </c>
      <c r="AA260" s="297" t="str">
        <f>IF(C260&lt;'ÇËSHTJE PENALE'!H260,"Kujdes","")</f>
        <v/>
      </c>
      <c r="AB260" s="297" t="str">
        <f t="shared" si="16"/>
        <v/>
      </c>
      <c r="AC260" s="297" t="str">
        <f>IF('ÇËSHTJE PENALE'!H260=0,IF(C260&gt;0,"Kujdes",""),"")</f>
        <v/>
      </c>
      <c r="AD260" s="297" t="str">
        <f>IF(D260&lt;'ÇËSHTJE PENALE'!I260,"Kujdes","")</f>
        <v/>
      </c>
      <c r="AE260" s="297" t="str">
        <f>IF(E260&lt;'ÇËSHTJE PENALE'!J260,"Kujdes","")</f>
        <v/>
      </c>
    </row>
    <row r="261" spans="2:31" ht="18.75" x14ac:dyDescent="0.3">
      <c r="B261" s="5" t="s">
        <v>93</v>
      </c>
      <c r="C261" s="30">
        <v>0</v>
      </c>
      <c r="D261" s="30">
        <v>0</v>
      </c>
      <c r="E261" s="30">
        <v>0</v>
      </c>
      <c r="F261" s="10">
        <f t="shared" si="13"/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31">
        <v>0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279">
        <f t="shared" si="14"/>
        <v>0</v>
      </c>
      <c r="Z261" s="297" t="str">
        <f t="shared" si="15"/>
        <v/>
      </c>
      <c r="AA261" s="297" t="str">
        <f>IF(C261&lt;'ÇËSHTJE PENALE'!H261,"Kujdes","")</f>
        <v/>
      </c>
      <c r="AB261" s="297" t="str">
        <f t="shared" si="16"/>
        <v/>
      </c>
      <c r="AC261" s="297" t="str">
        <f>IF('ÇËSHTJE PENALE'!H261=0,IF(C261&gt;0,"Kujdes",""),"")</f>
        <v/>
      </c>
      <c r="AD261" s="297" t="str">
        <f>IF(D261&lt;'ÇËSHTJE PENALE'!I261,"Kujdes","")</f>
        <v/>
      </c>
      <c r="AE261" s="297" t="str">
        <f>IF(E261&lt;'ÇËSHTJE PENALE'!J261,"Kujdes","")</f>
        <v/>
      </c>
    </row>
    <row r="262" spans="2:31" ht="18.75" x14ac:dyDescent="0.3">
      <c r="B262" s="5" t="s">
        <v>94</v>
      </c>
      <c r="C262" s="30">
        <v>0</v>
      </c>
      <c r="D262" s="30">
        <v>0</v>
      </c>
      <c r="E262" s="30">
        <v>0</v>
      </c>
      <c r="F262" s="10">
        <f t="shared" si="13"/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>
        <v>0</v>
      </c>
      <c r="T262" s="31">
        <v>0</v>
      </c>
      <c r="U262" s="31">
        <v>0</v>
      </c>
      <c r="V262" s="31">
        <v>0</v>
      </c>
      <c r="W262" s="31">
        <v>0</v>
      </c>
      <c r="X262" s="31">
        <v>0</v>
      </c>
      <c r="Y262" s="279">
        <f t="shared" si="14"/>
        <v>0</v>
      </c>
      <c r="Z262" s="297" t="str">
        <f t="shared" si="15"/>
        <v/>
      </c>
      <c r="AA262" s="297" t="str">
        <f>IF(C262&lt;'ÇËSHTJE PENALE'!H262,"Kujdes","")</f>
        <v/>
      </c>
      <c r="AB262" s="297" t="str">
        <f t="shared" si="16"/>
        <v/>
      </c>
      <c r="AC262" s="297" t="str">
        <f>IF('ÇËSHTJE PENALE'!H262=0,IF(C262&gt;0,"Kujdes",""),"")</f>
        <v/>
      </c>
      <c r="AD262" s="297" t="str">
        <f>IF(D262&lt;'ÇËSHTJE PENALE'!I262,"Kujdes","")</f>
        <v/>
      </c>
      <c r="AE262" s="297" t="str">
        <f>IF(E262&lt;'ÇËSHTJE PENALE'!J262,"Kujdes","")</f>
        <v/>
      </c>
    </row>
    <row r="263" spans="2:31" ht="18.75" x14ac:dyDescent="0.3">
      <c r="B263" s="5">
        <v>309</v>
      </c>
      <c r="C263" s="30">
        <v>0</v>
      </c>
      <c r="D263" s="30">
        <v>0</v>
      </c>
      <c r="E263" s="30">
        <v>0</v>
      </c>
      <c r="F263" s="10">
        <f t="shared" ref="F263:F302" si="17">SUM(C263:E263)</f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31">
        <v>0</v>
      </c>
      <c r="T263" s="31">
        <v>0</v>
      </c>
      <c r="U263" s="31">
        <v>0</v>
      </c>
      <c r="V263" s="31">
        <v>0</v>
      </c>
      <c r="W263" s="31">
        <v>0</v>
      </c>
      <c r="X263" s="31">
        <v>0</v>
      </c>
      <c r="Y263" s="279">
        <f t="shared" ref="Y263:Y302" si="18">SUM(L263:X263)</f>
        <v>0</v>
      </c>
      <c r="Z263" s="297" t="str">
        <f t="shared" ref="Z263:Z326" si="19">IF(C263=L263+M263+N263+O263+P263+Q263+R263+S263+T263+U263+V263+W263+X263,"","Kujdes")</f>
        <v/>
      </c>
      <c r="AA263" s="297" t="str">
        <f>IF(C263&lt;'ÇËSHTJE PENALE'!H263,"Kujdes","")</f>
        <v/>
      </c>
      <c r="AB263" s="297" t="str">
        <f t="shared" si="16"/>
        <v/>
      </c>
      <c r="AC263" s="297" t="str">
        <f>IF('ÇËSHTJE PENALE'!H263=0,IF(C263&gt;0,"Kujdes",""),"")</f>
        <v/>
      </c>
      <c r="AD263" s="297" t="str">
        <f>IF(D263&lt;'ÇËSHTJE PENALE'!I263,"Kujdes","")</f>
        <v/>
      </c>
      <c r="AE263" s="297" t="str">
        <f>IF(E263&lt;'ÇËSHTJE PENALE'!J263,"Kujdes","")</f>
        <v/>
      </c>
    </row>
    <row r="264" spans="2:31" ht="18.75" x14ac:dyDescent="0.3">
      <c r="B264" s="11">
        <v>311</v>
      </c>
      <c r="C264" s="30">
        <v>2</v>
      </c>
      <c r="D264" s="30">
        <v>0</v>
      </c>
      <c r="E264" s="30">
        <v>0</v>
      </c>
      <c r="F264" s="10">
        <f t="shared" si="17"/>
        <v>2</v>
      </c>
      <c r="G264" s="30">
        <v>1</v>
      </c>
      <c r="H264" s="30">
        <v>0</v>
      </c>
      <c r="I264" s="30">
        <v>0</v>
      </c>
      <c r="J264" s="30">
        <v>0</v>
      </c>
      <c r="K264" s="30">
        <v>2</v>
      </c>
      <c r="L264" s="31">
        <v>0</v>
      </c>
      <c r="M264" s="31">
        <v>2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31">
        <v>0</v>
      </c>
      <c r="T264" s="31">
        <v>0</v>
      </c>
      <c r="U264" s="31">
        <v>0</v>
      </c>
      <c r="V264" s="31">
        <v>0</v>
      </c>
      <c r="W264" s="31">
        <v>0</v>
      </c>
      <c r="X264" s="31">
        <v>0</v>
      </c>
      <c r="Y264" s="279">
        <f t="shared" si="18"/>
        <v>2</v>
      </c>
      <c r="Z264" s="297" t="str">
        <f t="shared" si="19"/>
        <v/>
      </c>
      <c r="AA264" s="297" t="str">
        <f>IF(C264&lt;'ÇËSHTJE PENALE'!H264,"Kujdes","")</f>
        <v/>
      </c>
      <c r="AB264" s="297" t="str">
        <f t="shared" si="16"/>
        <v/>
      </c>
      <c r="AC264" s="297" t="str">
        <f>IF('ÇËSHTJE PENALE'!H264=0,IF(C264&gt;0,"Kujdes",""),"")</f>
        <v/>
      </c>
      <c r="AD264" s="297" t="str">
        <f>IF(D264&lt;'ÇËSHTJE PENALE'!I264,"Kujdes","")</f>
        <v/>
      </c>
      <c r="AE264" s="297" t="str">
        <f>IF(E264&lt;'ÇËSHTJE PENALE'!J264,"Kujdes","")</f>
        <v/>
      </c>
    </row>
    <row r="265" spans="2:31" ht="18.75" x14ac:dyDescent="0.3">
      <c r="B265" s="5">
        <v>312</v>
      </c>
      <c r="C265" s="30">
        <v>0</v>
      </c>
      <c r="D265" s="30">
        <v>0</v>
      </c>
      <c r="E265" s="30">
        <v>0</v>
      </c>
      <c r="F265" s="10">
        <f t="shared" si="17"/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>
        <v>0</v>
      </c>
      <c r="T265" s="31">
        <v>0</v>
      </c>
      <c r="U265" s="31">
        <v>0</v>
      </c>
      <c r="V265" s="31">
        <v>0</v>
      </c>
      <c r="W265" s="31">
        <v>0</v>
      </c>
      <c r="X265" s="31">
        <v>0</v>
      </c>
      <c r="Y265" s="279">
        <f t="shared" si="18"/>
        <v>0</v>
      </c>
      <c r="Z265" s="297" t="str">
        <f t="shared" si="19"/>
        <v/>
      </c>
      <c r="AA265" s="297" t="str">
        <f>IF(C265&lt;'ÇËSHTJE PENALE'!H265,"Kujdes","")</f>
        <v/>
      </c>
      <c r="AB265" s="297" t="str">
        <f t="shared" si="16"/>
        <v/>
      </c>
      <c r="AC265" s="297" t="str">
        <f>IF('ÇËSHTJE PENALE'!H265=0,IF(C265&gt;0,"Kujdes",""),"")</f>
        <v/>
      </c>
      <c r="AD265" s="297" t="str">
        <f>IF(D265&lt;'ÇËSHTJE PENALE'!I265,"Kujdes","")</f>
        <v/>
      </c>
      <c r="AE265" s="297" t="str">
        <f>IF(E265&lt;'ÇËSHTJE PENALE'!J265,"Kujdes","")</f>
        <v/>
      </c>
    </row>
    <row r="266" spans="2:31" ht="18.75" x14ac:dyDescent="0.3">
      <c r="B266" s="5" t="s">
        <v>95</v>
      </c>
      <c r="C266" s="30">
        <v>0</v>
      </c>
      <c r="D266" s="30">
        <v>0</v>
      </c>
      <c r="E266" s="30">
        <v>0</v>
      </c>
      <c r="F266" s="10">
        <f t="shared" si="17"/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31">
        <v>0</v>
      </c>
      <c r="T266" s="31">
        <v>0</v>
      </c>
      <c r="U266" s="31">
        <v>0</v>
      </c>
      <c r="V266" s="31">
        <v>0</v>
      </c>
      <c r="W266" s="31">
        <v>0</v>
      </c>
      <c r="X266" s="31">
        <v>0</v>
      </c>
      <c r="Y266" s="279">
        <f t="shared" si="18"/>
        <v>0</v>
      </c>
      <c r="Z266" s="297" t="str">
        <f t="shared" si="19"/>
        <v/>
      </c>
      <c r="AA266" s="297" t="str">
        <f>IF(C266&lt;'ÇËSHTJE PENALE'!H266,"Kujdes","")</f>
        <v/>
      </c>
      <c r="AB266" s="297" t="str">
        <f t="shared" si="16"/>
        <v/>
      </c>
      <c r="AC266" s="297" t="str">
        <f>IF('ÇËSHTJE PENALE'!H266=0,IF(C266&gt;0,"Kujdes",""),"")</f>
        <v/>
      </c>
      <c r="AD266" s="297" t="str">
        <f>IF(D266&lt;'ÇËSHTJE PENALE'!I266,"Kujdes","")</f>
        <v/>
      </c>
      <c r="AE266" s="297" t="str">
        <f>IF(E266&lt;'ÇËSHTJE PENALE'!J266,"Kujdes","")</f>
        <v/>
      </c>
    </row>
    <row r="267" spans="2:31" ht="18.75" x14ac:dyDescent="0.3">
      <c r="B267" s="5">
        <v>313</v>
      </c>
      <c r="C267" s="30">
        <v>0</v>
      </c>
      <c r="D267" s="30">
        <v>0</v>
      </c>
      <c r="E267" s="30">
        <v>0</v>
      </c>
      <c r="F267" s="10">
        <f t="shared" si="17"/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>
        <v>0</v>
      </c>
      <c r="T267" s="31">
        <v>0</v>
      </c>
      <c r="U267" s="31">
        <v>0</v>
      </c>
      <c r="V267" s="31">
        <v>0</v>
      </c>
      <c r="W267" s="31">
        <v>0</v>
      </c>
      <c r="X267" s="31">
        <v>0</v>
      </c>
      <c r="Y267" s="279">
        <f t="shared" si="18"/>
        <v>0</v>
      </c>
      <c r="Z267" s="297" t="str">
        <f t="shared" si="19"/>
        <v/>
      </c>
      <c r="AA267" s="297" t="str">
        <f>IF(C267&lt;'ÇËSHTJE PENALE'!H267,"Kujdes","")</f>
        <v/>
      </c>
      <c r="AB267" s="297" t="str">
        <f t="shared" si="16"/>
        <v/>
      </c>
      <c r="AC267" s="297" t="str">
        <f>IF('ÇËSHTJE PENALE'!H267=0,IF(C267&gt;0,"Kujdes",""),"")</f>
        <v/>
      </c>
      <c r="AD267" s="297" t="str">
        <f>IF(D267&lt;'ÇËSHTJE PENALE'!I267,"Kujdes","")</f>
        <v/>
      </c>
      <c r="AE267" s="297" t="str">
        <f>IF(E267&lt;'ÇËSHTJE PENALE'!J267,"Kujdes","")</f>
        <v/>
      </c>
    </row>
    <row r="268" spans="2:31" ht="18.75" x14ac:dyDescent="0.3">
      <c r="B268" s="5" t="s">
        <v>96</v>
      </c>
      <c r="C268" s="30">
        <v>0</v>
      </c>
      <c r="D268" s="30">
        <v>0</v>
      </c>
      <c r="E268" s="30">
        <v>0</v>
      </c>
      <c r="F268" s="10">
        <f t="shared" si="17"/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0</v>
      </c>
      <c r="R268" s="31">
        <v>0</v>
      </c>
      <c r="S268" s="31">
        <v>0</v>
      </c>
      <c r="T268" s="31">
        <v>0</v>
      </c>
      <c r="U268" s="31">
        <v>0</v>
      </c>
      <c r="V268" s="31">
        <v>0</v>
      </c>
      <c r="W268" s="31">
        <v>0</v>
      </c>
      <c r="X268" s="31">
        <v>0</v>
      </c>
      <c r="Y268" s="279">
        <f t="shared" si="18"/>
        <v>0</v>
      </c>
      <c r="Z268" s="297" t="str">
        <f t="shared" si="19"/>
        <v/>
      </c>
      <c r="AA268" s="297" t="str">
        <f>IF(C268&lt;'ÇËSHTJE PENALE'!H268,"Kujdes","")</f>
        <v/>
      </c>
      <c r="AB268" s="297" t="str">
        <f t="shared" si="16"/>
        <v/>
      </c>
      <c r="AC268" s="297" t="str">
        <f>IF('ÇËSHTJE PENALE'!H268=0,IF(C268&gt;0,"Kujdes",""),"")</f>
        <v/>
      </c>
      <c r="AD268" s="297" t="str">
        <f>IF(D268&lt;'ÇËSHTJE PENALE'!I268,"Kujdes","")</f>
        <v/>
      </c>
      <c r="AE268" s="297" t="str">
        <f>IF(E268&lt;'ÇËSHTJE PENALE'!J268,"Kujdes","")</f>
        <v/>
      </c>
    </row>
    <row r="269" spans="2:31" ht="18.75" x14ac:dyDescent="0.3">
      <c r="B269" s="5" t="s">
        <v>97</v>
      </c>
      <c r="C269" s="30">
        <v>0</v>
      </c>
      <c r="D269" s="30">
        <v>0</v>
      </c>
      <c r="E269" s="30">
        <v>0</v>
      </c>
      <c r="F269" s="10">
        <f t="shared" si="17"/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>
        <v>0</v>
      </c>
      <c r="T269" s="31">
        <v>0</v>
      </c>
      <c r="U269" s="31">
        <v>0</v>
      </c>
      <c r="V269" s="31">
        <v>0</v>
      </c>
      <c r="W269" s="31">
        <v>0</v>
      </c>
      <c r="X269" s="31">
        <v>0</v>
      </c>
      <c r="Y269" s="279">
        <f t="shared" si="18"/>
        <v>0</v>
      </c>
      <c r="Z269" s="297" t="str">
        <f t="shared" si="19"/>
        <v/>
      </c>
      <c r="AA269" s="297" t="str">
        <f>IF(C269&lt;'ÇËSHTJE PENALE'!H269,"Kujdes","")</f>
        <v/>
      </c>
      <c r="AB269" s="297" t="str">
        <f t="shared" si="16"/>
        <v/>
      </c>
      <c r="AC269" s="297" t="str">
        <f>IF('ÇËSHTJE PENALE'!H269=0,IF(C269&gt;0,"Kujdes",""),"")</f>
        <v/>
      </c>
      <c r="AD269" s="297" t="str">
        <f>IF(D269&lt;'ÇËSHTJE PENALE'!I269,"Kujdes","")</f>
        <v/>
      </c>
      <c r="AE269" s="297" t="str">
        <f>IF(E269&lt;'ÇËSHTJE PENALE'!J269,"Kujdes","")</f>
        <v/>
      </c>
    </row>
    <row r="270" spans="2:31" ht="18.75" x14ac:dyDescent="0.3">
      <c r="B270" s="5">
        <v>314</v>
      </c>
      <c r="C270" s="30">
        <v>0</v>
      </c>
      <c r="D270" s="30">
        <v>0</v>
      </c>
      <c r="E270" s="30">
        <v>0</v>
      </c>
      <c r="F270" s="10">
        <f t="shared" si="17"/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31">
        <v>0</v>
      </c>
      <c r="T270" s="31">
        <v>0</v>
      </c>
      <c r="U270" s="31">
        <v>0</v>
      </c>
      <c r="V270" s="31">
        <v>0</v>
      </c>
      <c r="W270" s="31">
        <v>0</v>
      </c>
      <c r="X270" s="31">
        <v>0</v>
      </c>
      <c r="Y270" s="279">
        <f t="shared" si="18"/>
        <v>0</v>
      </c>
      <c r="Z270" s="297" t="str">
        <f t="shared" si="19"/>
        <v/>
      </c>
      <c r="AA270" s="297" t="str">
        <f>IF(C270&lt;'ÇËSHTJE PENALE'!H270,"Kujdes","")</f>
        <v/>
      </c>
      <c r="AB270" s="297" t="str">
        <f t="shared" si="16"/>
        <v/>
      </c>
      <c r="AC270" s="297" t="str">
        <f>IF('ÇËSHTJE PENALE'!H270=0,IF(C270&gt;0,"Kujdes",""),"")</f>
        <v/>
      </c>
      <c r="AD270" s="297" t="str">
        <f>IF(D270&lt;'ÇËSHTJE PENALE'!I270,"Kujdes","")</f>
        <v/>
      </c>
      <c r="AE270" s="297" t="str">
        <f>IF(E270&lt;'ÇËSHTJE PENALE'!J270,"Kujdes","")</f>
        <v/>
      </c>
    </row>
    <row r="271" spans="2:31" ht="18.75" x14ac:dyDescent="0.3">
      <c r="B271" s="5">
        <v>316</v>
      </c>
      <c r="C271" s="30">
        <v>0</v>
      </c>
      <c r="D271" s="30">
        <v>0</v>
      </c>
      <c r="E271" s="30">
        <v>0</v>
      </c>
      <c r="F271" s="10">
        <f t="shared" si="17"/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31">
        <v>0</v>
      </c>
      <c r="T271" s="31">
        <v>0</v>
      </c>
      <c r="U271" s="31">
        <v>0</v>
      </c>
      <c r="V271" s="31">
        <v>0</v>
      </c>
      <c r="W271" s="31">
        <v>0</v>
      </c>
      <c r="X271" s="31">
        <v>0</v>
      </c>
      <c r="Y271" s="279">
        <f t="shared" si="18"/>
        <v>0</v>
      </c>
      <c r="Z271" s="297" t="str">
        <f t="shared" si="19"/>
        <v/>
      </c>
      <c r="AA271" s="297" t="str">
        <f>IF(C271&lt;'ÇËSHTJE PENALE'!H271,"Kujdes","")</f>
        <v/>
      </c>
      <c r="AB271" s="297" t="str">
        <f t="shared" si="16"/>
        <v/>
      </c>
      <c r="AC271" s="297" t="str">
        <f>IF('ÇËSHTJE PENALE'!H271=0,IF(C271&gt;0,"Kujdes",""),"")</f>
        <v/>
      </c>
      <c r="AD271" s="297" t="str">
        <f>IF(D271&lt;'ÇËSHTJE PENALE'!I271,"Kujdes","")</f>
        <v/>
      </c>
      <c r="AE271" s="297" t="str">
        <f>IF(E271&lt;'ÇËSHTJE PENALE'!J271,"Kujdes","")</f>
        <v/>
      </c>
    </row>
    <row r="272" spans="2:31" ht="18.75" x14ac:dyDescent="0.3">
      <c r="B272" s="5">
        <v>317</v>
      </c>
      <c r="C272" s="30">
        <v>0</v>
      </c>
      <c r="D272" s="30">
        <v>0</v>
      </c>
      <c r="E272" s="30">
        <v>0</v>
      </c>
      <c r="F272" s="10">
        <f t="shared" si="17"/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31">
        <v>0</v>
      </c>
      <c r="T272" s="31">
        <v>0</v>
      </c>
      <c r="U272" s="31">
        <v>0</v>
      </c>
      <c r="V272" s="31">
        <v>0</v>
      </c>
      <c r="W272" s="31">
        <v>0</v>
      </c>
      <c r="X272" s="31">
        <v>0</v>
      </c>
      <c r="Y272" s="279">
        <f t="shared" si="18"/>
        <v>0</v>
      </c>
      <c r="Z272" s="297" t="str">
        <f t="shared" si="19"/>
        <v/>
      </c>
      <c r="AA272" s="297" t="str">
        <f>IF(C272&lt;'ÇËSHTJE PENALE'!H272,"Kujdes","")</f>
        <v/>
      </c>
      <c r="AB272" s="297" t="str">
        <f t="shared" si="16"/>
        <v/>
      </c>
      <c r="AC272" s="297" t="str">
        <f>IF('ÇËSHTJE PENALE'!H272=0,IF(C272&gt;0,"Kujdes",""),"")</f>
        <v/>
      </c>
      <c r="AD272" s="297" t="str">
        <f>IF(D272&lt;'ÇËSHTJE PENALE'!I272,"Kujdes","")</f>
        <v/>
      </c>
      <c r="AE272" s="297" t="str">
        <f>IF(E272&lt;'ÇËSHTJE PENALE'!J272,"Kujdes","")</f>
        <v/>
      </c>
    </row>
    <row r="273" spans="2:31" ht="18.75" x14ac:dyDescent="0.3">
      <c r="B273" s="5">
        <v>319</v>
      </c>
      <c r="C273" s="30">
        <v>0</v>
      </c>
      <c r="D273" s="30">
        <v>0</v>
      </c>
      <c r="E273" s="30">
        <v>0</v>
      </c>
      <c r="F273" s="10">
        <f t="shared" si="17"/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>
        <v>0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279">
        <f t="shared" si="18"/>
        <v>0</v>
      </c>
      <c r="Z273" s="297" t="str">
        <f t="shared" si="19"/>
        <v/>
      </c>
      <c r="AA273" s="297" t="str">
        <f>IF(C273&lt;'ÇËSHTJE PENALE'!H273,"Kujdes","")</f>
        <v/>
      </c>
      <c r="AB273" s="297" t="str">
        <f t="shared" si="16"/>
        <v/>
      </c>
      <c r="AC273" s="297" t="str">
        <f>IF('ÇËSHTJE PENALE'!H273=0,IF(C273&gt;0,"Kujdes",""),"")</f>
        <v/>
      </c>
      <c r="AD273" s="297" t="str">
        <f>IF(D273&lt;'ÇËSHTJE PENALE'!I273,"Kujdes","")</f>
        <v/>
      </c>
      <c r="AE273" s="297" t="str">
        <f>IF(E273&lt;'ÇËSHTJE PENALE'!J273,"Kujdes","")</f>
        <v/>
      </c>
    </row>
    <row r="274" spans="2:31" ht="18.75" x14ac:dyDescent="0.3">
      <c r="B274" s="5" t="s">
        <v>98</v>
      </c>
      <c r="C274" s="30">
        <v>0</v>
      </c>
      <c r="D274" s="30">
        <v>0</v>
      </c>
      <c r="E274" s="30">
        <v>0</v>
      </c>
      <c r="F274" s="10">
        <f t="shared" si="17"/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31">
        <v>0</v>
      </c>
      <c r="T274" s="31">
        <v>0</v>
      </c>
      <c r="U274" s="31">
        <v>0</v>
      </c>
      <c r="V274" s="31">
        <v>0</v>
      </c>
      <c r="W274" s="31">
        <v>0</v>
      </c>
      <c r="X274" s="31">
        <v>0</v>
      </c>
      <c r="Y274" s="279">
        <f t="shared" si="18"/>
        <v>0</v>
      </c>
      <c r="Z274" s="297" t="str">
        <f t="shared" si="19"/>
        <v/>
      </c>
      <c r="AA274" s="297" t="str">
        <f>IF(C274&lt;'ÇËSHTJE PENALE'!H274,"Kujdes","")</f>
        <v/>
      </c>
      <c r="AB274" s="297" t="str">
        <f t="shared" si="16"/>
        <v/>
      </c>
      <c r="AC274" s="297" t="str">
        <f>IF('ÇËSHTJE PENALE'!H274=0,IF(C274&gt;0,"Kujdes",""),"")</f>
        <v/>
      </c>
      <c r="AD274" s="297" t="str">
        <f>IF(D274&lt;'ÇËSHTJE PENALE'!I274,"Kujdes","")</f>
        <v/>
      </c>
      <c r="AE274" s="297" t="str">
        <f>IF(E274&lt;'ÇËSHTJE PENALE'!J274,"Kujdes","")</f>
        <v/>
      </c>
    </row>
    <row r="275" spans="2:31" ht="18.75" x14ac:dyDescent="0.3">
      <c r="B275" s="11" t="s">
        <v>365</v>
      </c>
      <c r="C275" s="30">
        <v>0</v>
      </c>
      <c r="D275" s="30">
        <v>0</v>
      </c>
      <c r="E275" s="30">
        <v>0</v>
      </c>
      <c r="F275" s="10">
        <f t="shared" si="17"/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>
        <v>0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279">
        <f t="shared" si="18"/>
        <v>0</v>
      </c>
      <c r="Z275" s="297" t="str">
        <f t="shared" si="19"/>
        <v/>
      </c>
      <c r="AA275" s="297" t="str">
        <f>IF(C275&lt;'ÇËSHTJE PENALE'!H275,"Kujdes","")</f>
        <v/>
      </c>
      <c r="AB275" s="297" t="str">
        <f t="shared" si="16"/>
        <v/>
      </c>
      <c r="AC275" s="297" t="str">
        <f>IF('ÇËSHTJE PENALE'!H275=0,IF(C275&gt;0,"Kujdes",""),"")</f>
        <v/>
      </c>
      <c r="AD275" s="297" t="str">
        <f>IF(D275&lt;'ÇËSHTJE PENALE'!I275,"Kujdes","")</f>
        <v/>
      </c>
      <c r="AE275" s="297" t="str">
        <f>IF(E275&lt;'ÇËSHTJE PENALE'!J275,"Kujdes","")</f>
        <v/>
      </c>
    </row>
    <row r="276" spans="2:31" ht="18.75" x14ac:dyDescent="0.3">
      <c r="B276" s="11" t="s">
        <v>366</v>
      </c>
      <c r="C276" s="30">
        <v>0</v>
      </c>
      <c r="D276" s="30">
        <v>0</v>
      </c>
      <c r="E276" s="30">
        <v>0</v>
      </c>
      <c r="F276" s="10">
        <f t="shared" si="17"/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0</v>
      </c>
      <c r="S276" s="31">
        <v>0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279">
        <f t="shared" si="18"/>
        <v>0</v>
      </c>
      <c r="Z276" s="297" t="str">
        <f t="shared" si="19"/>
        <v/>
      </c>
      <c r="AA276" s="297" t="str">
        <f>IF(C276&lt;'ÇËSHTJE PENALE'!H276,"Kujdes","")</f>
        <v/>
      </c>
      <c r="AB276" s="297" t="str">
        <f t="shared" si="16"/>
        <v/>
      </c>
      <c r="AC276" s="297" t="str">
        <f>IF('ÇËSHTJE PENALE'!H276=0,IF(C276&gt;0,"Kujdes",""),"")</f>
        <v/>
      </c>
      <c r="AD276" s="297" t="str">
        <f>IF(D276&lt;'ÇËSHTJE PENALE'!I276,"Kujdes","")</f>
        <v/>
      </c>
      <c r="AE276" s="297" t="str">
        <f>IF(E276&lt;'ÇËSHTJE PENALE'!J276,"Kujdes","")</f>
        <v/>
      </c>
    </row>
    <row r="277" spans="2:31" ht="18.75" x14ac:dyDescent="0.3">
      <c r="B277" s="11" t="s">
        <v>367</v>
      </c>
      <c r="C277" s="30">
        <v>0</v>
      </c>
      <c r="D277" s="30">
        <v>0</v>
      </c>
      <c r="E277" s="30">
        <v>0</v>
      </c>
      <c r="F277" s="10">
        <f t="shared" si="17"/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>
        <v>0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279">
        <f t="shared" si="18"/>
        <v>0</v>
      </c>
      <c r="Z277" s="297" t="str">
        <f t="shared" si="19"/>
        <v/>
      </c>
      <c r="AA277" s="297" t="str">
        <f>IF(C277&lt;'ÇËSHTJE PENALE'!H277,"Kujdes","")</f>
        <v/>
      </c>
      <c r="AB277" s="297" t="str">
        <f t="shared" si="16"/>
        <v/>
      </c>
      <c r="AC277" s="297" t="str">
        <f>IF('ÇËSHTJE PENALE'!H277=0,IF(C277&gt;0,"Kujdes",""),"")</f>
        <v/>
      </c>
      <c r="AD277" s="297" t="str">
        <f>IF(D277&lt;'ÇËSHTJE PENALE'!I277,"Kujdes","")</f>
        <v/>
      </c>
      <c r="AE277" s="297" t="str">
        <f>IF(E277&lt;'ÇËSHTJE PENALE'!J277,"Kujdes","")</f>
        <v/>
      </c>
    </row>
    <row r="278" spans="2:31" ht="18.75" x14ac:dyDescent="0.3">
      <c r="B278" s="11" t="s">
        <v>368</v>
      </c>
      <c r="C278" s="30">
        <v>0</v>
      </c>
      <c r="D278" s="30">
        <v>0</v>
      </c>
      <c r="E278" s="30">
        <v>0</v>
      </c>
      <c r="F278" s="10">
        <f t="shared" si="17"/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>
        <v>0</v>
      </c>
      <c r="T278" s="31">
        <v>0</v>
      </c>
      <c r="U278" s="31">
        <v>0</v>
      </c>
      <c r="V278" s="31">
        <v>0</v>
      </c>
      <c r="W278" s="31">
        <v>0</v>
      </c>
      <c r="X278" s="31">
        <v>0</v>
      </c>
      <c r="Y278" s="279">
        <f t="shared" si="18"/>
        <v>0</v>
      </c>
      <c r="Z278" s="297" t="str">
        <f t="shared" si="19"/>
        <v/>
      </c>
      <c r="AA278" s="297" t="str">
        <f>IF(C278&lt;'ÇËSHTJE PENALE'!H278,"Kujdes","")</f>
        <v/>
      </c>
      <c r="AB278" s="297" t="str">
        <f t="shared" si="16"/>
        <v/>
      </c>
      <c r="AC278" s="297" t="str">
        <f>IF('ÇËSHTJE PENALE'!H278=0,IF(C278&gt;0,"Kujdes",""),"")</f>
        <v/>
      </c>
      <c r="AD278" s="297" t="str">
        <f>IF(D278&lt;'ÇËSHTJE PENALE'!I278,"Kujdes","")</f>
        <v/>
      </c>
      <c r="AE278" s="297" t="str">
        <f>IF(E278&lt;'ÇËSHTJE PENALE'!J278,"Kujdes","")</f>
        <v/>
      </c>
    </row>
    <row r="279" spans="2:31" ht="18.75" x14ac:dyDescent="0.3">
      <c r="B279" s="11" t="s">
        <v>369</v>
      </c>
      <c r="C279" s="30">
        <v>0</v>
      </c>
      <c r="D279" s="30">
        <v>0</v>
      </c>
      <c r="E279" s="30">
        <v>0</v>
      </c>
      <c r="F279" s="10">
        <f t="shared" si="17"/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>
        <v>0</v>
      </c>
      <c r="T279" s="31">
        <v>0</v>
      </c>
      <c r="U279" s="31">
        <v>0</v>
      </c>
      <c r="V279" s="31">
        <v>0</v>
      </c>
      <c r="W279" s="31">
        <v>0</v>
      </c>
      <c r="X279" s="31">
        <v>0</v>
      </c>
      <c r="Y279" s="279">
        <f t="shared" si="18"/>
        <v>0</v>
      </c>
      <c r="Z279" s="297" t="str">
        <f t="shared" si="19"/>
        <v/>
      </c>
      <c r="AA279" s="297" t="str">
        <f>IF(C279&lt;'ÇËSHTJE PENALE'!H279,"Kujdes","")</f>
        <v/>
      </c>
      <c r="AB279" s="297" t="str">
        <f t="shared" si="16"/>
        <v/>
      </c>
      <c r="AC279" s="297" t="str">
        <f>IF('ÇËSHTJE PENALE'!H279=0,IF(C279&gt;0,"Kujdes",""),"")</f>
        <v/>
      </c>
      <c r="AD279" s="297" t="str">
        <f>IF(D279&lt;'ÇËSHTJE PENALE'!I279,"Kujdes","")</f>
        <v/>
      </c>
      <c r="AE279" s="297" t="str">
        <f>IF(E279&lt;'ÇËSHTJE PENALE'!J279,"Kujdes","")</f>
        <v/>
      </c>
    </row>
    <row r="280" spans="2:31" ht="18.75" x14ac:dyDescent="0.3">
      <c r="B280" s="11" t="s">
        <v>370</v>
      </c>
      <c r="C280" s="30">
        <v>0</v>
      </c>
      <c r="D280" s="30">
        <v>0</v>
      </c>
      <c r="E280" s="30">
        <v>0</v>
      </c>
      <c r="F280" s="10">
        <f t="shared" si="17"/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31">
        <v>0</v>
      </c>
      <c r="T280" s="31">
        <v>0</v>
      </c>
      <c r="U280" s="31">
        <v>0</v>
      </c>
      <c r="V280" s="31">
        <v>0</v>
      </c>
      <c r="W280" s="31">
        <v>0</v>
      </c>
      <c r="X280" s="31">
        <v>0</v>
      </c>
      <c r="Y280" s="279">
        <f t="shared" si="18"/>
        <v>0</v>
      </c>
      <c r="Z280" s="297" t="str">
        <f t="shared" si="19"/>
        <v/>
      </c>
      <c r="AA280" s="297" t="str">
        <f>IF(C280&lt;'ÇËSHTJE PENALE'!H280,"Kujdes","")</f>
        <v/>
      </c>
      <c r="AB280" s="297" t="str">
        <f t="shared" si="16"/>
        <v/>
      </c>
      <c r="AC280" s="297" t="str">
        <f>IF('ÇËSHTJE PENALE'!H280=0,IF(C280&gt;0,"Kujdes",""),"")</f>
        <v/>
      </c>
      <c r="AD280" s="297" t="str">
        <f>IF(D280&lt;'ÇËSHTJE PENALE'!I280,"Kujdes","")</f>
        <v/>
      </c>
      <c r="AE280" s="297" t="str">
        <f>IF(E280&lt;'ÇËSHTJE PENALE'!J280,"Kujdes","")</f>
        <v/>
      </c>
    </row>
    <row r="281" spans="2:31" ht="18.75" x14ac:dyDescent="0.3">
      <c r="B281" s="5" t="s">
        <v>99</v>
      </c>
      <c r="C281" s="30">
        <v>0</v>
      </c>
      <c r="D281" s="30">
        <v>0</v>
      </c>
      <c r="E281" s="30">
        <v>0</v>
      </c>
      <c r="F281" s="10">
        <f t="shared" si="17"/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>
        <v>0</v>
      </c>
      <c r="T281" s="31">
        <v>0</v>
      </c>
      <c r="U281" s="31">
        <v>0</v>
      </c>
      <c r="V281" s="31">
        <v>0</v>
      </c>
      <c r="W281" s="31">
        <v>0</v>
      </c>
      <c r="X281" s="31">
        <v>0</v>
      </c>
      <c r="Y281" s="279">
        <f t="shared" si="18"/>
        <v>0</v>
      </c>
      <c r="Z281" s="297" t="str">
        <f t="shared" si="19"/>
        <v/>
      </c>
      <c r="AA281" s="297" t="str">
        <f>IF(C281&lt;'ÇËSHTJE PENALE'!H281,"Kujdes","")</f>
        <v/>
      </c>
      <c r="AB281" s="297" t="str">
        <f t="shared" si="16"/>
        <v/>
      </c>
      <c r="AC281" s="297" t="str">
        <f>IF('ÇËSHTJE PENALE'!H281=0,IF(C281&gt;0,"Kujdes",""),"")</f>
        <v/>
      </c>
      <c r="AD281" s="297" t="str">
        <f>IF(D281&lt;'ÇËSHTJE PENALE'!I281,"Kujdes","")</f>
        <v/>
      </c>
      <c r="AE281" s="297" t="str">
        <f>IF(E281&lt;'ÇËSHTJE PENALE'!J281,"Kujdes","")</f>
        <v/>
      </c>
    </row>
    <row r="282" spans="2:31" ht="18.75" x14ac:dyDescent="0.3">
      <c r="B282" s="5">
        <v>323</v>
      </c>
      <c r="C282" s="30">
        <v>2</v>
      </c>
      <c r="D282" s="30">
        <v>0</v>
      </c>
      <c r="E282" s="30">
        <v>0</v>
      </c>
      <c r="F282" s="10">
        <f t="shared" si="17"/>
        <v>2</v>
      </c>
      <c r="G282" s="30">
        <v>0</v>
      </c>
      <c r="H282" s="30">
        <v>0</v>
      </c>
      <c r="I282" s="30">
        <v>0</v>
      </c>
      <c r="J282" s="30">
        <v>0</v>
      </c>
      <c r="K282" s="30">
        <v>2</v>
      </c>
      <c r="L282" s="31">
        <v>0</v>
      </c>
      <c r="M282" s="31">
        <v>2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31">
        <v>0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279">
        <f t="shared" si="18"/>
        <v>2</v>
      </c>
      <c r="Z282" s="297" t="str">
        <f t="shared" si="19"/>
        <v/>
      </c>
      <c r="AA282" s="297" t="str">
        <f>IF(C282&lt;'ÇËSHTJE PENALE'!H282,"Kujdes","")</f>
        <v/>
      </c>
      <c r="AB282" s="297" t="str">
        <f t="shared" si="16"/>
        <v/>
      </c>
      <c r="AC282" s="297" t="str">
        <f>IF('ÇËSHTJE PENALE'!H282=0,IF(C282&gt;0,"Kujdes",""),"")</f>
        <v/>
      </c>
      <c r="AD282" s="297" t="str">
        <f>IF(D282&lt;'ÇËSHTJE PENALE'!I282,"Kujdes","")</f>
        <v/>
      </c>
      <c r="AE282" s="297" t="str">
        <f>IF(E282&lt;'ÇËSHTJE PENALE'!J282,"Kujdes","")</f>
        <v/>
      </c>
    </row>
    <row r="283" spans="2:31" ht="18.75" x14ac:dyDescent="0.3">
      <c r="B283" s="5">
        <v>324</v>
      </c>
      <c r="C283" s="30">
        <v>17</v>
      </c>
      <c r="D283" s="30">
        <v>1</v>
      </c>
      <c r="E283" s="30">
        <v>0</v>
      </c>
      <c r="F283" s="10">
        <f t="shared" si="17"/>
        <v>18</v>
      </c>
      <c r="G283" s="30">
        <v>0</v>
      </c>
      <c r="H283" s="30"/>
      <c r="I283" s="30">
        <v>0</v>
      </c>
      <c r="J283" s="30">
        <v>0</v>
      </c>
      <c r="K283" s="30">
        <v>17</v>
      </c>
      <c r="L283" s="31">
        <v>1</v>
      </c>
      <c r="M283" s="31">
        <v>10</v>
      </c>
      <c r="N283" s="31">
        <v>2</v>
      </c>
      <c r="O283" s="31">
        <v>0</v>
      </c>
      <c r="P283" s="31">
        <v>1</v>
      </c>
      <c r="Q283" s="31">
        <v>0</v>
      </c>
      <c r="R283" s="31">
        <v>3</v>
      </c>
      <c r="S283" s="31">
        <v>0</v>
      </c>
      <c r="T283" s="31">
        <v>0</v>
      </c>
      <c r="U283" s="31">
        <v>0</v>
      </c>
      <c r="V283" s="31">
        <v>0</v>
      </c>
      <c r="W283" s="31">
        <v>0</v>
      </c>
      <c r="X283" s="31">
        <v>0</v>
      </c>
      <c r="Y283" s="279">
        <f t="shared" si="18"/>
        <v>17</v>
      </c>
      <c r="Z283" s="297" t="str">
        <f t="shared" si="19"/>
        <v/>
      </c>
      <c r="AA283" s="297" t="str">
        <f>IF(C283&lt;'ÇËSHTJE PENALE'!H283,"Kujdes","")</f>
        <v/>
      </c>
      <c r="AB283" s="297" t="str">
        <f t="shared" si="16"/>
        <v/>
      </c>
      <c r="AC283" s="297" t="str">
        <f>IF('ÇËSHTJE PENALE'!H283=0,IF(C283&gt;0,"Kujdes",""),"")</f>
        <v/>
      </c>
      <c r="AD283" s="297" t="str">
        <f>IF(D283&lt;'ÇËSHTJE PENALE'!I283,"Kujdes","")</f>
        <v/>
      </c>
      <c r="AE283" s="297" t="str">
        <f>IF(E283&lt;'ÇËSHTJE PENALE'!J283,"Kujdes","")</f>
        <v/>
      </c>
    </row>
    <row r="284" spans="2:31" ht="18.75" x14ac:dyDescent="0.3">
      <c r="B284" s="5">
        <v>325</v>
      </c>
      <c r="C284" s="30">
        <v>0</v>
      </c>
      <c r="D284" s="30">
        <v>0</v>
      </c>
      <c r="E284" s="30">
        <v>0</v>
      </c>
      <c r="F284" s="10">
        <f t="shared" si="17"/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31">
        <v>0</v>
      </c>
      <c r="T284" s="31">
        <v>0</v>
      </c>
      <c r="U284" s="31">
        <v>0</v>
      </c>
      <c r="V284" s="31">
        <v>0</v>
      </c>
      <c r="W284" s="31">
        <v>0</v>
      </c>
      <c r="X284" s="31">
        <v>0</v>
      </c>
      <c r="Y284" s="279">
        <f t="shared" si="18"/>
        <v>0</v>
      </c>
      <c r="Z284" s="297" t="str">
        <f t="shared" si="19"/>
        <v/>
      </c>
      <c r="AA284" s="297" t="str">
        <f>IF(C284&lt;'ÇËSHTJE PENALE'!H284,"Kujdes","")</f>
        <v/>
      </c>
      <c r="AB284" s="297" t="str">
        <f t="shared" si="16"/>
        <v/>
      </c>
      <c r="AC284" s="297" t="str">
        <f>IF('ÇËSHTJE PENALE'!H284=0,IF(C284&gt;0,"Kujdes",""),"")</f>
        <v/>
      </c>
      <c r="AD284" s="297" t="str">
        <f>IF(D284&lt;'ÇËSHTJE PENALE'!I284,"Kujdes","")</f>
        <v/>
      </c>
      <c r="AE284" s="297" t="str">
        <f>IF(E284&lt;'ÇËSHTJE PENALE'!J284,"Kujdes","")</f>
        <v/>
      </c>
    </row>
    <row r="285" spans="2:31" ht="18.75" x14ac:dyDescent="0.3">
      <c r="B285" s="5">
        <v>326</v>
      </c>
      <c r="C285" s="30">
        <v>0</v>
      </c>
      <c r="D285" s="30">
        <v>0</v>
      </c>
      <c r="E285" s="30">
        <v>0</v>
      </c>
      <c r="F285" s="10">
        <f t="shared" si="17"/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31">
        <v>0</v>
      </c>
      <c r="T285" s="31">
        <v>0</v>
      </c>
      <c r="U285" s="31">
        <v>0</v>
      </c>
      <c r="V285" s="31">
        <v>0</v>
      </c>
      <c r="W285" s="31">
        <v>0</v>
      </c>
      <c r="X285" s="31">
        <v>0</v>
      </c>
      <c r="Y285" s="279">
        <f t="shared" si="18"/>
        <v>0</v>
      </c>
      <c r="Z285" s="297" t="str">
        <f t="shared" si="19"/>
        <v/>
      </c>
      <c r="AA285" s="297" t="str">
        <f>IF(C285&lt;'ÇËSHTJE PENALE'!H285,"Kujdes","")</f>
        <v/>
      </c>
      <c r="AB285" s="297" t="str">
        <f t="shared" si="16"/>
        <v/>
      </c>
      <c r="AC285" s="297" t="str">
        <f>IF('ÇËSHTJE PENALE'!H285=0,IF(C285&gt;0,"Kujdes",""),"")</f>
        <v/>
      </c>
      <c r="AD285" s="297" t="str">
        <f>IF(D285&lt;'ÇËSHTJE PENALE'!I285,"Kujdes","")</f>
        <v/>
      </c>
      <c r="AE285" s="297" t="str">
        <f>IF(E285&lt;'ÇËSHTJE PENALE'!J285,"Kujdes","")</f>
        <v/>
      </c>
    </row>
    <row r="286" spans="2:31" ht="18.75" x14ac:dyDescent="0.3">
      <c r="B286" s="11" t="s">
        <v>371</v>
      </c>
      <c r="C286" s="30">
        <v>0</v>
      </c>
      <c r="D286" s="30">
        <v>0</v>
      </c>
      <c r="E286" s="30">
        <v>0</v>
      </c>
      <c r="F286" s="10">
        <f t="shared" si="17"/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>
        <v>0</v>
      </c>
      <c r="T286" s="31">
        <v>0</v>
      </c>
      <c r="U286" s="31">
        <v>0</v>
      </c>
      <c r="V286" s="31">
        <v>0</v>
      </c>
      <c r="W286" s="31">
        <v>0</v>
      </c>
      <c r="X286" s="31">
        <v>0</v>
      </c>
      <c r="Y286" s="279">
        <f t="shared" si="18"/>
        <v>0</v>
      </c>
      <c r="Z286" s="297" t="str">
        <f t="shared" si="19"/>
        <v/>
      </c>
      <c r="AA286" s="297" t="str">
        <f>IF(C286&lt;'ÇËSHTJE PENALE'!H286,"Kujdes","")</f>
        <v/>
      </c>
      <c r="AB286" s="297" t="str">
        <f t="shared" si="16"/>
        <v/>
      </c>
      <c r="AC286" s="297" t="str">
        <f>IF('ÇËSHTJE PENALE'!H286=0,IF(C286&gt;0,"Kujdes",""),"")</f>
        <v/>
      </c>
      <c r="AD286" s="297" t="str">
        <f>IF(D286&lt;'ÇËSHTJE PENALE'!I286,"Kujdes","")</f>
        <v/>
      </c>
      <c r="AE286" s="297" t="str">
        <f>IF(E286&lt;'ÇËSHTJE PENALE'!J286,"Kujdes","")</f>
        <v/>
      </c>
    </row>
    <row r="287" spans="2:31" ht="18.75" x14ac:dyDescent="0.3">
      <c r="B287" s="11" t="s">
        <v>385</v>
      </c>
      <c r="C287" s="30">
        <v>0</v>
      </c>
      <c r="D287" s="30">
        <v>0</v>
      </c>
      <c r="E287" s="30">
        <v>0</v>
      </c>
      <c r="F287" s="10">
        <f t="shared" si="17"/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>
        <v>0</v>
      </c>
      <c r="T287" s="31">
        <v>0</v>
      </c>
      <c r="U287" s="31">
        <v>0</v>
      </c>
      <c r="V287" s="31">
        <v>0</v>
      </c>
      <c r="W287" s="31">
        <v>0</v>
      </c>
      <c r="X287" s="31">
        <v>0</v>
      </c>
      <c r="Y287" s="279">
        <f t="shared" si="18"/>
        <v>0</v>
      </c>
      <c r="Z287" s="297" t="str">
        <f t="shared" si="19"/>
        <v/>
      </c>
      <c r="AA287" s="297" t="str">
        <f>IF(C287&lt;'ÇËSHTJE PENALE'!H287,"Kujdes","")</f>
        <v/>
      </c>
      <c r="AB287" s="297" t="str">
        <f t="shared" si="16"/>
        <v/>
      </c>
      <c r="AC287" s="297" t="str">
        <f>IF('ÇËSHTJE PENALE'!H287=0,IF(C287&gt;0,"Kujdes",""),"")</f>
        <v/>
      </c>
      <c r="AD287" s="297" t="str">
        <f>IF(D287&lt;'ÇËSHTJE PENALE'!I287,"Kujdes","")</f>
        <v/>
      </c>
      <c r="AE287" s="297" t="str">
        <f>IF(E287&lt;'ÇËSHTJE PENALE'!J287,"Kujdes","")</f>
        <v/>
      </c>
    </row>
    <row r="288" spans="2:31" ht="18.75" x14ac:dyDescent="0.3">
      <c r="B288" s="11" t="s">
        <v>372</v>
      </c>
      <c r="C288" s="30">
        <v>0</v>
      </c>
      <c r="D288" s="30">
        <v>0</v>
      </c>
      <c r="E288" s="30">
        <v>0</v>
      </c>
      <c r="F288" s="10">
        <f t="shared" si="17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>
        <v>0</v>
      </c>
      <c r="T288" s="31">
        <v>0</v>
      </c>
      <c r="U288" s="31">
        <v>0</v>
      </c>
      <c r="V288" s="31">
        <v>0</v>
      </c>
      <c r="W288" s="31">
        <v>0</v>
      </c>
      <c r="X288" s="31">
        <v>0</v>
      </c>
      <c r="Y288" s="279">
        <f t="shared" si="18"/>
        <v>0</v>
      </c>
      <c r="Z288" s="297" t="str">
        <f t="shared" si="19"/>
        <v/>
      </c>
      <c r="AA288" s="297" t="str">
        <f>IF(C288&lt;'ÇËSHTJE PENALE'!H288,"Kujdes","")</f>
        <v/>
      </c>
      <c r="AB288" s="297" t="str">
        <f t="shared" si="16"/>
        <v/>
      </c>
      <c r="AC288" s="297" t="str">
        <f>IF('ÇËSHTJE PENALE'!H288=0,IF(C288&gt;0,"Kujdes",""),"")</f>
        <v/>
      </c>
      <c r="AD288" s="297" t="str">
        <f>IF(D288&lt;'ÇËSHTJE PENALE'!I288,"Kujdes","")</f>
        <v/>
      </c>
      <c r="AE288" s="297" t="str">
        <f>IF(E288&lt;'ÇËSHTJE PENALE'!J288,"Kujdes","")</f>
        <v/>
      </c>
    </row>
    <row r="289" spans="2:31" ht="18.75" x14ac:dyDescent="0.3">
      <c r="B289" s="11" t="s">
        <v>490</v>
      </c>
      <c r="C289" s="30">
        <v>0</v>
      </c>
      <c r="D289" s="30">
        <v>0</v>
      </c>
      <c r="E289" s="30">
        <v>0</v>
      </c>
      <c r="F289" s="10">
        <f t="shared" si="17"/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0</v>
      </c>
      <c r="S289" s="31">
        <v>0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279">
        <f t="shared" si="18"/>
        <v>0</v>
      </c>
      <c r="Z289" s="297" t="str">
        <f t="shared" si="19"/>
        <v/>
      </c>
      <c r="AA289" s="297" t="str">
        <f>IF(C289&lt;'ÇËSHTJE PENALE'!H289,"Kujdes","")</f>
        <v/>
      </c>
      <c r="AB289" s="297" t="str">
        <f t="shared" si="16"/>
        <v/>
      </c>
      <c r="AC289" s="297" t="str">
        <f>IF('ÇËSHTJE PENALE'!H289=0,IF(C289&gt;0,"Kujdes",""),"")</f>
        <v/>
      </c>
      <c r="AD289" s="297" t="str">
        <f>IF(D289&lt;'ÇËSHTJE PENALE'!I289,"Kujdes","")</f>
        <v/>
      </c>
      <c r="AE289" s="297" t="str">
        <f>IF(E289&lt;'ÇËSHTJE PENALE'!J289,"Kujdes","")</f>
        <v/>
      </c>
    </row>
    <row r="290" spans="2:31" ht="18.75" x14ac:dyDescent="0.3">
      <c r="B290" s="11" t="s">
        <v>380</v>
      </c>
      <c r="C290" s="30">
        <v>0</v>
      </c>
      <c r="D290" s="30">
        <v>0</v>
      </c>
      <c r="E290" s="30">
        <v>0</v>
      </c>
      <c r="F290" s="10">
        <f t="shared" si="17"/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0</v>
      </c>
      <c r="S290" s="31">
        <v>0</v>
      </c>
      <c r="T290" s="31">
        <v>0</v>
      </c>
      <c r="U290" s="31">
        <v>0</v>
      </c>
      <c r="V290" s="31">
        <v>0</v>
      </c>
      <c r="W290" s="31">
        <v>0</v>
      </c>
      <c r="X290" s="31">
        <v>0</v>
      </c>
      <c r="Y290" s="279">
        <f t="shared" si="18"/>
        <v>0</v>
      </c>
      <c r="Z290" s="297" t="str">
        <f t="shared" si="19"/>
        <v/>
      </c>
      <c r="AA290" s="297" t="str">
        <f>IF(C290&lt;'ÇËSHTJE PENALE'!H290,"Kujdes","")</f>
        <v/>
      </c>
      <c r="AB290" s="297" t="str">
        <f t="shared" si="16"/>
        <v/>
      </c>
      <c r="AC290" s="297" t="str">
        <f>IF('ÇËSHTJE PENALE'!H290=0,IF(C290&gt;0,"Kujdes",""),"")</f>
        <v/>
      </c>
      <c r="AD290" s="297" t="str">
        <f>IF(D290&lt;'ÇËSHTJE PENALE'!I290,"Kujdes","")</f>
        <v/>
      </c>
      <c r="AE290" s="297" t="str">
        <f>IF(E290&lt;'ÇËSHTJE PENALE'!J290,"Kujdes","")</f>
        <v/>
      </c>
    </row>
    <row r="291" spans="2:31" ht="18.75" x14ac:dyDescent="0.3">
      <c r="B291" s="11">
        <v>331</v>
      </c>
      <c r="C291" s="30">
        <v>0</v>
      </c>
      <c r="D291" s="30">
        <v>0</v>
      </c>
      <c r="E291" s="30">
        <v>0</v>
      </c>
      <c r="F291" s="10">
        <f t="shared" si="17"/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31">
        <v>0</v>
      </c>
      <c r="T291" s="31">
        <v>0</v>
      </c>
      <c r="U291" s="31">
        <v>0</v>
      </c>
      <c r="V291" s="31">
        <v>0</v>
      </c>
      <c r="W291" s="31">
        <v>0</v>
      </c>
      <c r="X291" s="31">
        <v>0</v>
      </c>
      <c r="Y291" s="279">
        <f t="shared" si="18"/>
        <v>0</v>
      </c>
      <c r="Z291" s="297" t="str">
        <f t="shared" si="19"/>
        <v/>
      </c>
      <c r="AA291" s="297" t="str">
        <f>IF(C291&lt;'ÇËSHTJE PENALE'!H291,"Kujdes","")</f>
        <v/>
      </c>
      <c r="AB291" s="297" t="str">
        <f t="shared" si="16"/>
        <v/>
      </c>
      <c r="AC291" s="297" t="str">
        <f>IF('ÇËSHTJE PENALE'!H291=0,IF(C291&gt;0,"Kujdes",""),"")</f>
        <v/>
      </c>
      <c r="AD291" s="297" t="str">
        <f>IF(D291&lt;'ÇËSHTJE PENALE'!I291,"Kujdes","")</f>
        <v/>
      </c>
      <c r="AE291" s="297" t="str">
        <f>IF(E291&lt;'ÇËSHTJE PENALE'!J291,"Kujdes","")</f>
        <v/>
      </c>
    </row>
    <row r="292" spans="2:31" ht="18.75" x14ac:dyDescent="0.3">
      <c r="B292" s="5">
        <v>333</v>
      </c>
      <c r="C292" s="30">
        <v>0</v>
      </c>
      <c r="D292" s="30">
        <v>0</v>
      </c>
      <c r="E292" s="30">
        <v>0</v>
      </c>
      <c r="F292" s="10">
        <f t="shared" si="17"/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>
        <v>0</v>
      </c>
      <c r="T292" s="31">
        <v>0</v>
      </c>
      <c r="U292" s="31">
        <v>0</v>
      </c>
      <c r="V292" s="31">
        <v>0</v>
      </c>
      <c r="W292" s="31">
        <v>0</v>
      </c>
      <c r="X292" s="31">
        <v>0</v>
      </c>
      <c r="Y292" s="279">
        <f t="shared" si="18"/>
        <v>0</v>
      </c>
      <c r="Z292" s="297" t="str">
        <f t="shared" si="19"/>
        <v/>
      </c>
      <c r="AA292" s="297" t="str">
        <f>IF(C292&lt;'ÇËSHTJE PENALE'!H292,"Kujdes","")</f>
        <v/>
      </c>
      <c r="AB292" s="297" t="str">
        <f t="shared" si="16"/>
        <v/>
      </c>
      <c r="AC292" s="297" t="str">
        <f>IF('ÇËSHTJE PENALE'!H292=0,IF(C292&gt;0,"Kujdes",""),"")</f>
        <v/>
      </c>
      <c r="AD292" s="297" t="str">
        <f>IF(D292&lt;'ÇËSHTJE PENALE'!I292,"Kujdes","")</f>
        <v/>
      </c>
      <c r="AE292" s="297" t="str">
        <f>IF(E292&lt;'ÇËSHTJE PENALE'!J292,"Kujdes","")</f>
        <v/>
      </c>
    </row>
    <row r="293" spans="2:31" ht="18.75" x14ac:dyDescent="0.3">
      <c r="B293" s="5" t="s">
        <v>100</v>
      </c>
      <c r="C293" s="30">
        <v>0</v>
      </c>
      <c r="D293" s="30">
        <v>0</v>
      </c>
      <c r="E293" s="30">
        <v>0</v>
      </c>
      <c r="F293" s="10">
        <f t="shared" si="17"/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31">
        <v>0</v>
      </c>
      <c r="T293" s="31">
        <v>0</v>
      </c>
      <c r="U293" s="31">
        <v>0</v>
      </c>
      <c r="V293" s="31">
        <v>0</v>
      </c>
      <c r="W293" s="31">
        <v>0</v>
      </c>
      <c r="X293" s="31">
        <v>0</v>
      </c>
      <c r="Y293" s="279">
        <f t="shared" si="18"/>
        <v>0</v>
      </c>
      <c r="Z293" s="297" t="str">
        <f t="shared" si="19"/>
        <v/>
      </c>
      <c r="AA293" s="297" t="str">
        <f>IF(C293&lt;'ÇËSHTJE PENALE'!H293,"Kujdes","")</f>
        <v/>
      </c>
      <c r="AB293" s="297" t="str">
        <f t="shared" si="16"/>
        <v/>
      </c>
      <c r="AC293" s="297" t="str">
        <f>IF('ÇËSHTJE PENALE'!H293=0,IF(C293&gt;0,"Kujdes",""),"")</f>
        <v/>
      </c>
      <c r="AD293" s="297" t="str">
        <f>IF(D293&lt;'ÇËSHTJE PENALE'!I293,"Kujdes","")</f>
        <v/>
      </c>
      <c r="AE293" s="297" t="str">
        <f>IF(E293&lt;'ÇËSHTJE PENALE'!J293,"Kujdes","")</f>
        <v/>
      </c>
    </row>
    <row r="294" spans="2:31" ht="18.75" x14ac:dyDescent="0.3">
      <c r="B294" s="5">
        <v>334</v>
      </c>
      <c r="C294" s="30">
        <v>0</v>
      </c>
      <c r="D294" s="30">
        <v>0</v>
      </c>
      <c r="E294" s="30">
        <v>0</v>
      </c>
      <c r="F294" s="10">
        <f t="shared" si="17"/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0</v>
      </c>
      <c r="S294" s="31">
        <v>0</v>
      </c>
      <c r="T294" s="31">
        <v>0</v>
      </c>
      <c r="U294" s="31">
        <v>0</v>
      </c>
      <c r="V294" s="31">
        <v>0</v>
      </c>
      <c r="W294" s="31">
        <v>0</v>
      </c>
      <c r="X294" s="31">
        <v>0</v>
      </c>
      <c r="Y294" s="279">
        <f t="shared" si="18"/>
        <v>0</v>
      </c>
      <c r="Z294" s="297" t="str">
        <f t="shared" si="19"/>
        <v/>
      </c>
      <c r="AA294" s="297" t="str">
        <f>IF(C294&lt;'ÇËSHTJE PENALE'!H294,"Kujdes","")</f>
        <v/>
      </c>
      <c r="AB294" s="297" t="str">
        <f t="shared" si="16"/>
        <v/>
      </c>
      <c r="AC294" s="297" t="str">
        <f>IF('ÇËSHTJE PENALE'!H294=0,IF(C294&gt;0,"Kujdes",""),"")</f>
        <v/>
      </c>
      <c r="AD294" s="297" t="str">
        <f>IF(D294&lt;'ÇËSHTJE PENALE'!I294,"Kujdes","")</f>
        <v/>
      </c>
      <c r="AE294" s="297" t="str">
        <f>IF(E294&lt;'ÇËSHTJE PENALE'!J294,"Kujdes","")</f>
        <v/>
      </c>
    </row>
    <row r="295" spans="2:31" ht="18.75" x14ac:dyDescent="0.3">
      <c r="B295" s="5" t="s">
        <v>101</v>
      </c>
      <c r="C295" s="30">
        <v>0</v>
      </c>
      <c r="D295" s="30">
        <v>0</v>
      </c>
      <c r="E295" s="30">
        <v>0</v>
      </c>
      <c r="F295" s="10">
        <f t="shared" si="17"/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0</v>
      </c>
      <c r="S295" s="31">
        <v>0</v>
      </c>
      <c r="T295" s="31">
        <v>0</v>
      </c>
      <c r="U295" s="31">
        <v>0</v>
      </c>
      <c r="V295" s="31">
        <v>0</v>
      </c>
      <c r="W295" s="31">
        <v>0</v>
      </c>
      <c r="X295" s="31">
        <v>0</v>
      </c>
      <c r="Y295" s="279">
        <f t="shared" si="18"/>
        <v>0</v>
      </c>
      <c r="Z295" s="297" t="str">
        <f t="shared" si="19"/>
        <v/>
      </c>
      <c r="AA295" s="297" t="str">
        <f>IF(C295&lt;'ÇËSHTJE PENALE'!H295,"Kujdes","")</f>
        <v/>
      </c>
      <c r="AB295" s="297" t="str">
        <f t="shared" si="16"/>
        <v/>
      </c>
      <c r="AC295" s="297" t="str">
        <f>IF('ÇËSHTJE PENALE'!H295=0,IF(C295&gt;0,"Kujdes",""),"")</f>
        <v/>
      </c>
      <c r="AD295" s="297" t="str">
        <f>IF(D295&lt;'ÇËSHTJE PENALE'!I295,"Kujdes","")</f>
        <v/>
      </c>
      <c r="AE295" s="297" t="str">
        <f>IF(E295&lt;'ÇËSHTJE PENALE'!J295,"Kujdes","")</f>
        <v/>
      </c>
    </row>
    <row r="296" spans="2:31" ht="18.75" x14ac:dyDescent="0.3">
      <c r="B296" s="5" t="s">
        <v>102</v>
      </c>
      <c r="C296" s="30">
        <v>0</v>
      </c>
      <c r="D296" s="30">
        <v>0</v>
      </c>
      <c r="E296" s="30">
        <v>0</v>
      </c>
      <c r="F296" s="10">
        <f t="shared" si="17"/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31">
        <v>0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279">
        <f t="shared" si="18"/>
        <v>0</v>
      </c>
      <c r="Z296" s="297" t="str">
        <f t="shared" si="19"/>
        <v/>
      </c>
      <c r="AA296" s="297" t="str">
        <f>IF(C296&lt;'ÇËSHTJE PENALE'!H296,"Kujdes","")</f>
        <v/>
      </c>
      <c r="AB296" s="297" t="str">
        <f t="shared" si="16"/>
        <v/>
      </c>
      <c r="AC296" s="297" t="str">
        <f>IF('ÇËSHTJE PENALE'!H296=0,IF(C296&gt;0,"Kujdes",""),"")</f>
        <v/>
      </c>
      <c r="AD296" s="297" t="str">
        <f>IF(D296&lt;'ÇËSHTJE PENALE'!I296,"Kujdes","")</f>
        <v/>
      </c>
      <c r="AE296" s="297" t="str">
        <f>IF(E296&lt;'ÇËSHTJE PENALE'!J296,"Kujdes","")</f>
        <v/>
      </c>
    </row>
    <row r="297" spans="2:31" ht="18.75" x14ac:dyDescent="0.3">
      <c r="B297" s="5" t="s">
        <v>103</v>
      </c>
      <c r="C297" s="30">
        <v>0</v>
      </c>
      <c r="D297" s="30">
        <v>0</v>
      </c>
      <c r="E297" s="30">
        <v>0</v>
      </c>
      <c r="F297" s="10">
        <f t="shared" si="17"/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31">
        <v>0</v>
      </c>
      <c r="T297" s="31">
        <v>0</v>
      </c>
      <c r="U297" s="31">
        <v>0</v>
      </c>
      <c r="V297" s="31">
        <v>0</v>
      </c>
      <c r="W297" s="31">
        <v>0</v>
      </c>
      <c r="X297" s="31">
        <v>0</v>
      </c>
      <c r="Y297" s="279">
        <f t="shared" si="18"/>
        <v>0</v>
      </c>
      <c r="Z297" s="297" t="str">
        <f t="shared" si="19"/>
        <v/>
      </c>
      <c r="AA297" s="297" t="str">
        <f>IF(C297&lt;'ÇËSHTJE PENALE'!H297,"Kujdes","")</f>
        <v/>
      </c>
      <c r="AB297" s="297" t="str">
        <f t="shared" si="16"/>
        <v/>
      </c>
      <c r="AC297" s="297" t="str">
        <f>IF('ÇËSHTJE PENALE'!H297=0,IF(C297&gt;0,"Kujdes",""),"")</f>
        <v/>
      </c>
      <c r="AD297" s="297" t="str">
        <f>IF(D297&lt;'ÇËSHTJE PENALE'!I297,"Kujdes","")</f>
        <v/>
      </c>
      <c r="AE297" s="297" t="str">
        <f>IF(E297&lt;'ÇËSHTJE PENALE'!J297,"Kujdes","")</f>
        <v/>
      </c>
    </row>
    <row r="298" spans="2:31" ht="18.75" x14ac:dyDescent="0.3">
      <c r="B298" s="5" t="s">
        <v>104</v>
      </c>
      <c r="C298" s="30">
        <v>0</v>
      </c>
      <c r="D298" s="30">
        <v>0</v>
      </c>
      <c r="E298" s="30">
        <v>0</v>
      </c>
      <c r="F298" s="10">
        <f t="shared" si="17"/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31">
        <v>0</v>
      </c>
      <c r="T298" s="31">
        <v>0</v>
      </c>
      <c r="U298" s="31">
        <v>0</v>
      </c>
      <c r="V298" s="31">
        <v>0</v>
      </c>
      <c r="W298" s="31">
        <v>0</v>
      </c>
      <c r="X298" s="31">
        <v>0</v>
      </c>
      <c r="Y298" s="279">
        <f t="shared" si="18"/>
        <v>0</v>
      </c>
      <c r="Z298" s="297" t="str">
        <f t="shared" si="19"/>
        <v/>
      </c>
      <c r="AA298" s="297" t="str">
        <f>IF(C298&lt;'ÇËSHTJE PENALE'!H298,"Kujdes","")</f>
        <v/>
      </c>
      <c r="AB298" s="297" t="str">
        <f t="shared" si="16"/>
        <v/>
      </c>
      <c r="AC298" s="297" t="str">
        <f>IF('ÇËSHTJE PENALE'!H298=0,IF(C298&gt;0,"Kujdes",""),"")</f>
        <v/>
      </c>
      <c r="AD298" s="297" t="str">
        <f>IF(D298&lt;'ÇËSHTJE PENALE'!I298,"Kujdes","")</f>
        <v/>
      </c>
      <c r="AE298" s="297" t="str">
        <f>IF(E298&lt;'ÇËSHTJE PENALE'!J298,"Kujdes","")</f>
        <v/>
      </c>
    </row>
    <row r="299" spans="2:31" ht="18.75" x14ac:dyDescent="0.3">
      <c r="B299" s="5" t="s">
        <v>105</v>
      </c>
      <c r="C299" s="30">
        <v>0</v>
      </c>
      <c r="D299" s="30">
        <v>0</v>
      </c>
      <c r="E299" s="30">
        <v>0</v>
      </c>
      <c r="F299" s="10">
        <f t="shared" si="17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 s="31">
        <v>0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279">
        <f t="shared" si="18"/>
        <v>0</v>
      </c>
      <c r="Z299" s="297" t="str">
        <f t="shared" si="19"/>
        <v/>
      </c>
      <c r="AA299" s="297" t="str">
        <f>IF(C299&lt;'ÇËSHTJE PENALE'!H299,"Kujdes","")</f>
        <v/>
      </c>
      <c r="AB299" s="297" t="str">
        <f t="shared" si="16"/>
        <v/>
      </c>
      <c r="AC299" s="297" t="str">
        <f>IF('ÇËSHTJE PENALE'!H299=0,IF(C299&gt;0,"Kujdes",""),"")</f>
        <v/>
      </c>
      <c r="AD299" s="297" t="str">
        <f>IF(D299&lt;'ÇËSHTJE PENALE'!I299,"Kujdes","")</f>
        <v/>
      </c>
      <c r="AE299" s="297" t="str">
        <f>IF(E299&lt;'ÇËSHTJE PENALE'!J299,"Kujdes","")</f>
        <v/>
      </c>
    </row>
    <row r="300" spans="2:31" ht="18.75" x14ac:dyDescent="0.3">
      <c r="B300" s="5" t="s">
        <v>106</v>
      </c>
      <c r="C300" s="30">
        <v>0</v>
      </c>
      <c r="D300" s="30">
        <v>0</v>
      </c>
      <c r="E300" s="30">
        <v>0</v>
      </c>
      <c r="F300" s="10">
        <f t="shared" si="17"/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31">
        <v>0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279">
        <f t="shared" si="18"/>
        <v>0</v>
      </c>
      <c r="Z300" s="297" t="str">
        <f t="shared" si="19"/>
        <v/>
      </c>
      <c r="AA300" s="297" t="str">
        <f>IF(C300&lt;'ÇËSHTJE PENALE'!H300,"Kujdes","")</f>
        <v/>
      </c>
      <c r="AB300" s="297" t="str">
        <f t="shared" si="16"/>
        <v/>
      </c>
      <c r="AC300" s="297" t="str">
        <f>IF('ÇËSHTJE PENALE'!H300=0,IF(C300&gt;0,"Kujdes",""),"")</f>
        <v/>
      </c>
      <c r="AD300" s="297" t="str">
        <f>IF(D300&lt;'ÇËSHTJE PENALE'!I300,"Kujdes","")</f>
        <v/>
      </c>
      <c r="AE300" s="297" t="str">
        <f>IF(E300&lt;'ÇËSHTJE PENALE'!J300,"Kujdes","")</f>
        <v/>
      </c>
    </row>
    <row r="301" spans="2:31" ht="18.75" x14ac:dyDescent="0.3">
      <c r="B301" s="278" t="s">
        <v>389</v>
      </c>
      <c r="C301" s="30">
        <v>0</v>
      </c>
      <c r="D301" s="30">
        <v>0</v>
      </c>
      <c r="E301" s="30">
        <v>0</v>
      </c>
      <c r="F301" s="10">
        <f t="shared" si="17"/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31">
        <v>0</v>
      </c>
      <c r="T301" s="31">
        <v>0</v>
      </c>
      <c r="U301" s="31">
        <v>0</v>
      </c>
      <c r="V301" s="31">
        <v>0</v>
      </c>
      <c r="W301" s="31">
        <v>0</v>
      </c>
      <c r="X301" s="31">
        <v>0</v>
      </c>
      <c r="Y301" s="279">
        <f t="shared" si="18"/>
        <v>0</v>
      </c>
      <c r="Z301" s="297" t="str">
        <f t="shared" si="19"/>
        <v/>
      </c>
      <c r="AA301" s="297" t="str">
        <f>IF(C301&lt;'ÇËSHTJE PENALE'!H301,"Kujdes","")</f>
        <v/>
      </c>
      <c r="AB301" s="297" t="str">
        <f t="shared" si="16"/>
        <v/>
      </c>
      <c r="AC301" s="297" t="str">
        <f>IF('ÇËSHTJE PENALE'!H301=0,IF(C301&gt;0,"Kujdes",""),"")</f>
        <v/>
      </c>
      <c r="AD301" s="297" t="str">
        <f>IF(D301&lt;'ÇËSHTJE PENALE'!I301,"Kujdes","")</f>
        <v/>
      </c>
      <c r="AE301" s="297" t="str">
        <f>IF(E301&lt;'ÇËSHTJE PENALE'!J301,"Kujdes","")</f>
        <v/>
      </c>
    </row>
    <row r="302" spans="2:31" ht="18.75" x14ac:dyDescent="0.3">
      <c r="B302" s="11" t="s">
        <v>107</v>
      </c>
      <c r="C302" s="30">
        <v>0</v>
      </c>
      <c r="D302" s="30">
        <v>0</v>
      </c>
      <c r="E302" s="30">
        <v>0</v>
      </c>
      <c r="F302" s="10">
        <f t="shared" si="17"/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31">
        <v>0</v>
      </c>
      <c r="T302" s="31">
        <v>0</v>
      </c>
      <c r="U302" s="31">
        <v>0</v>
      </c>
      <c r="V302" s="31">
        <v>0</v>
      </c>
      <c r="W302" s="31">
        <v>0</v>
      </c>
      <c r="X302" s="31">
        <v>0</v>
      </c>
      <c r="Y302" s="279">
        <f t="shared" si="18"/>
        <v>0</v>
      </c>
      <c r="Z302" s="297" t="str">
        <f t="shared" si="19"/>
        <v/>
      </c>
      <c r="AA302" s="297" t="str">
        <f>IF(C302&lt;'ÇËSHTJE PENALE'!H302,"Kujdes","")</f>
        <v/>
      </c>
      <c r="AB302" s="297" t="str">
        <f t="shared" si="16"/>
        <v/>
      </c>
      <c r="AC302" s="297" t="str">
        <f>IF('ÇËSHTJE PENALE'!H302=0,IF(C302&gt;0,"Kujdes",""),"")</f>
        <v/>
      </c>
      <c r="AD302" s="297" t="str">
        <f>IF(D302&lt;'ÇËSHTJE PENALE'!I302,"Kujdes","")</f>
        <v/>
      </c>
      <c r="AE302" s="297" t="str">
        <f>IF(E302&lt;'ÇËSHTJE PENALE'!J302,"Kujdes","")</f>
        <v/>
      </c>
    </row>
    <row r="303" spans="2:31" ht="18.75" x14ac:dyDescent="0.3">
      <c r="B303" s="41" t="s">
        <v>167</v>
      </c>
      <c r="C303" s="219">
        <f t="shared" ref="C303:E303" si="20">SUM(C6:C302)</f>
        <v>629</v>
      </c>
      <c r="D303" s="219">
        <f t="shared" si="20"/>
        <v>6</v>
      </c>
      <c r="E303" s="219">
        <f t="shared" si="20"/>
        <v>4</v>
      </c>
      <c r="F303" s="219">
        <f t="shared" ref="F303:Y303" si="21">SUM(F6:F302)</f>
        <v>639</v>
      </c>
      <c r="G303" s="219">
        <f t="shared" si="21"/>
        <v>20</v>
      </c>
      <c r="H303" s="219">
        <f t="shared" si="21"/>
        <v>0</v>
      </c>
      <c r="I303" s="219">
        <f t="shared" si="21"/>
        <v>0</v>
      </c>
      <c r="J303" s="219">
        <f t="shared" ref="J303:X303" si="22">SUM(J6:J302)</f>
        <v>0</v>
      </c>
      <c r="K303" s="219">
        <f t="shared" si="22"/>
        <v>629</v>
      </c>
      <c r="L303" s="219">
        <f t="shared" si="22"/>
        <v>14</v>
      </c>
      <c r="M303" s="219">
        <f t="shared" si="22"/>
        <v>148</v>
      </c>
      <c r="N303" s="219">
        <f t="shared" si="22"/>
        <v>27</v>
      </c>
      <c r="O303" s="219">
        <f t="shared" si="22"/>
        <v>0</v>
      </c>
      <c r="P303" s="219">
        <f t="shared" si="22"/>
        <v>357</v>
      </c>
      <c r="Q303" s="219">
        <f t="shared" si="22"/>
        <v>1</v>
      </c>
      <c r="R303" s="219">
        <f t="shared" si="22"/>
        <v>67</v>
      </c>
      <c r="S303" s="219">
        <f t="shared" si="22"/>
        <v>0</v>
      </c>
      <c r="T303" s="219">
        <f t="shared" si="22"/>
        <v>0</v>
      </c>
      <c r="U303" s="219">
        <f t="shared" si="22"/>
        <v>14</v>
      </c>
      <c r="V303" s="219">
        <f t="shared" si="22"/>
        <v>1</v>
      </c>
      <c r="W303" s="219">
        <f t="shared" si="22"/>
        <v>0</v>
      </c>
      <c r="X303" s="219">
        <f t="shared" si="22"/>
        <v>0</v>
      </c>
      <c r="Y303" s="219">
        <f t="shared" si="21"/>
        <v>629</v>
      </c>
      <c r="Z303" s="297" t="str">
        <f t="shared" si="19"/>
        <v/>
      </c>
      <c r="AA303" s="297" t="str">
        <f>IF(C303&lt;'ÇËSHTJE PENALE'!H303,"Kujdes","")</f>
        <v/>
      </c>
      <c r="AB303" s="297" t="str">
        <f t="shared" ref="AB303:AB366" si="23">IF(C303=J303+K303,"","Kujdes")</f>
        <v/>
      </c>
      <c r="AC303" s="297" t="str">
        <f>IF('ÇËSHTJE PENALE'!H303=0,IF(C303&gt;0,"Kujdes",""),"")</f>
        <v/>
      </c>
      <c r="AD303" s="297" t="str">
        <f>IF(D303&lt;'ÇËSHTJE PENALE'!I303,"Kujdes","")</f>
        <v/>
      </c>
      <c r="AE303" s="297" t="str">
        <f>IF(E303&lt;'ÇËSHTJE PENALE'!J303,"Kujdes","")</f>
        <v/>
      </c>
    </row>
    <row r="304" spans="2:31" ht="18.75" x14ac:dyDescent="0.3">
      <c r="B304" s="41" t="s">
        <v>168</v>
      </c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297" t="str">
        <f t="shared" si="19"/>
        <v/>
      </c>
      <c r="AA304" s="297" t="str">
        <f>IF(C304&lt;'ÇËSHTJE PENALE'!H304,"Kujdes","")</f>
        <v/>
      </c>
      <c r="AB304" s="297" t="str">
        <f t="shared" si="23"/>
        <v/>
      </c>
      <c r="AC304" s="297" t="str">
        <f>IF('ÇËSHTJE PENALE'!H304=0,IF(C304&gt;0,"Kujdes",""),"")</f>
        <v/>
      </c>
      <c r="AD304" s="297" t="str">
        <f>IF(D304&lt;'ÇËSHTJE PENALE'!I304,"Kujdes","")</f>
        <v/>
      </c>
      <c r="AE304" s="297" t="str">
        <f>IF(E304&lt;'ÇËSHTJE PENALE'!J304,"Kujdes","")</f>
        <v/>
      </c>
    </row>
    <row r="305" spans="2:31" ht="18.75" x14ac:dyDescent="0.3">
      <c r="B305" s="216">
        <v>84</v>
      </c>
      <c r="C305" s="30">
        <v>1</v>
      </c>
      <c r="D305" s="30">
        <v>1</v>
      </c>
      <c r="E305" s="30">
        <v>0</v>
      </c>
      <c r="F305" s="10">
        <f t="shared" ref="F305" si="24">SUM(C305:E305)</f>
        <v>2</v>
      </c>
      <c r="G305" s="30">
        <v>0</v>
      </c>
      <c r="H305" s="30">
        <v>0</v>
      </c>
      <c r="I305" s="30">
        <v>0</v>
      </c>
      <c r="J305" s="30">
        <v>0</v>
      </c>
      <c r="K305" s="30">
        <v>1</v>
      </c>
      <c r="L305" s="31">
        <v>1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31">
        <v>0</v>
      </c>
      <c r="T305" s="31">
        <v>0</v>
      </c>
      <c r="U305" s="31">
        <v>0</v>
      </c>
      <c r="V305" s="31">
        <v>0</v>
      </c>
      <c r="W305" s="31">
        <v>0</v>
      </c>
      <c r="X305" s="31">
        <v>0</v>
      </c>
      <c r="Y305" s="32">
        <f t="shared" ref="Y305:Y368" si="25">SUM(L305:X305)</f>
        <v>1</v>
      </c>
      <c r="Z305" s="297" t="str">
        <f t="shared" si="19"/>
        <v/>
      </c>
      <c r="AA305" s="297" t="str">
        <f>IF(C305&lt;'ÇËSHTJE PENALE'!H305,"Kujdes","")</f>
        <v/>
      </c>
      <c r="AB305" s="297" t="str">
        <f>IF(C305=J305+K305,"","Kujdes")</f>
        <v/>
      </c>
      <c r="AC305" s="297" t="str">
        <f>IF('ÇËSHTJE PENALE'!H305=0,IF(C305&gt;0,"Kujdes",""),"")</f>
        <v/>
      </c>
      <c r="AD305" s="297" t="str">
        <f>IF(D305&lt;'ÇËSHTJE PENALE'!I305,"Kujdes","")</f>
        <v/>
      </c>
      <c r="AE305" s="297" t="str">
        <f>IF(E305&lt;'ÇËSHTJE PENALE'!J305,"Kujdes","")</f>
        <v/>
      </c>
    </row>
    <row r="306" spans="2:31" ht="18.75" x14ac:dyDescent="0.3">
      <c r="B306" s="216">
        <v>89</v>
      </c>
      <c r="C306" s="30">
        <v>24</v>
      </c>
      <c r="D306" s="30">
        <v>3</v>
      </c>
      <c r="E306" s="30">
        <v>5</v>
      </c>
      <c r="F306" s="10">
        <f t="shared" ref="F306:F369" si="26">SUM(C306:E306)</f>
        <v>32</v>
      </c>
      <c r="G306" s="30">
        <v>2</v>
      </c>
      <c r="H306" s="30">
        <v>0</v>
      </c>
      <c r="I306" s="30">
        <v>0</v>
      </c>
      <c r="J306" s="30">
        <v>0</v>
      </c>
      <c r="K306" s="30">
        <v>24</v>
      </c>
      <c r="L306" s="31">
        <v>18</v>
      </c>
      <c r="M306" s="31">
        <v>0</v>
      </c>
      <c r="N306" s="31">
        <v>0</v>
      </c>
      <c r="O306" s="31">
        <v>0</v>
      </c>
      <c r="P306" s="31">
        <v>4</v>
      </c>
      <c r="Q306" s="31">
        <v>0</v>
      </c>
      <c r="R306" s="31">
        <v>2</v>
      </c>
      <c r="S306" s="31">
        <v>0</v>
      </c>
      <c r="T306" s="31">
        <v>0</v>
      </c>
      <c r="U306" s="31">
        <v>0</v>
      </c>
      <c r="V306" s="31">
        <v>0</v>
      </c>
      <c r="W306" s="31">
        <v>0</v>
      </c>
      <c r="X306" s="31">
        <v>0</v>
      </c>
      <c r="Y306" s="32">
        <f t="shared" si="25"/>
        <v>24</v>
      </c>
      <c r="Z306" s="297" t="str">
        <f t="shared" si="19"/>
        <v/>
      </c>
      <c r="AA306" s="297" t="str">
        <f>IF(C306&lt;'ÇËSHTJE PENALE'!H306,"Kujdes","")</f>
        <v/>
      </c>
      <c r="AB306" s="297" t="str">
        <f t="shared" si="23"/>
        <v/>
      </c>
      <c r="AC306" s="297" t="str">
        <f>IF('ÇËSHTJE PENALE'!H306=0,IF(C306&gt;0,"Kujdes",""),"")</f>
        <v/>
      </c>
      <c r="AD306" s="297" t="str">
        <f>IF(D306&lt;'ÇËSHTJE PENALE'!I306,"Kujdes","")</f>
        <v/>
      </c>
      <c r="AE306" s="297" t="str">
        <f>IF(E306&lt;'ÇËSHTJE PENALE'!J306,"Kujdes","")</f>
        <v/>
      </c>
    </row>
    <row r="307" spans="2:31" ht="18.75" x14ac:dyDescent="0.3">
      <c r="B307" s="216">
        <v>90</v>
      </c>
      <c r="C307" s="30">
        <v>12</v>
      </c>
      <c r="D307" s="30">
        <v>0</v>
      </c>
      <c r="E307" s="30">
        <v>7</v>
      </c>
      <c r="F307" s="10">
        <f t="shared" si="26"/>
        <v>19</v>
      </c>
      <c r="G307" s="30">
        <v>5</v>
      </c>
      <c r="H307" s="30">
        <v>0</v>
      </c>
      <c r="I307" s="30">
        <v>0</v>
      </c>
      <c r="J307" s="30">
        <v>0</v>
      </c>
      <c r="K307" s="30">
        <v>12</v>
      </c>
      <c r="L307" s="31">
        <v>12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0</v>
      </c>
      <c r="S307" s="31">
        <v>0</v>
      </c>
      <c r="T307" s="31">
        <v>0</v>
      </c>
      <c r="U307" s="31">
        <v>0</v>
      </c>
      <c r="V307" s="31">
        <v>0</v>
      </c>
      <c r="W307" s="31">
        <v>0</v>
      </c>
      <c r="X307" s="31">
        <v>0</v>
      </c>
      <c r="Y307" s="32">
        <f t="shared" si="25"/>
        <v>12</v>
      </c>
      <c r="Z307" s="297" t="str">
        <f t="shared" si="19"/>
        <v/>
      </c>
      <c r="AA307" s="297" t="str">
        <f>IF(C307&lt;'ÇËSHTJE PENALE'!H307,"Kujdes","")</f>
        <v/>
      </c>
      <c r="AB307" s="297" t="str">
        <f t="shared" si="23"/>
        <v/>
      </c>
      <c r="AC307" s="297" t="str">
        <f>IF('ÇËSHTJE PENALE'!H307=0,IF(C307&gt;0,"Kujdes",""),"")</f>
        <v/>
      </c>
      <c r="AD307" s="297" t="str">
        <f>IF(D307&lt;'ÇËSHTJE PENALE'!I307,"Kujdes","")</f>
        <v/>
      </c>
      <c r="AE307" s="297" t="str">
        <f>IF(E307&lt;'ÇËSHTJE PENALE'!J307,"Kujdes","")</f>
        <v/>
      </c>
    </row>
    <row r="308" spans="2:31" ht="18.75" x14ac:dyDescent="0.3">
      <c r="B308" s="216">
        <v>91</v>
      </c>
      <c r="C308" s="30">
        <v>0</v>
      </c>
      <c r="D308" s="30">
        <v>0</v>
      </c>
      <c r="E308" s="30">
        <v>0</v>
      </c>
      <c r="F308" s="10">
        <f t="shared" si="26"/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31">
        <v>0</v>
      </c>
      <c r="T308" s="31">
        <v>0</v>
      </c>
      <c r="U308" s="31">
        <v>0</v>
      </c>
      <c r="V308" s="31">
        <v>0</v>
      </c>
      <c r="W308" s="31">
        <v>0</v>
      </c>
      <c r="X308" s="31">
        <v>0</v>
      </c>
      <c r="Y308" s="32">
        <f t="shared" si="25"/>
        <v>0</v>
      </c>
      <c r="Z308" s="297" t="str">
        <f t="shared" si="19"/>
        <v/>
      </c>
      <c r="AA308" s="297" t="str">
        <f>IF(C308&lt;'ÇËSHTJE PENALE'!H308,"Kujdes","")</f>
        <v/>
      </c>
      <c r="AB308" s="297" t="str">
        <f t="shared" si="23"/>
        <v/>
      </c>
      <c r="AC308" s="297" t="str">
        <f>IF('ÇËSHTJE PENALE'!H308=0,IF(C308&gt;0,"Kujdes",""),"")</f>
        <v/>
      </c>
      <c r="AD308" s="297" t="str">
        <f>IF(D308&lt;'ÇËSHTJE PENALE'!I308,"Kujdes","")</f>
        <v/>
      </c>
      <c r="AE308" s="297" t="str">
        <f>IF(E308&lt;'ÇËSHTJE PENALE'!J308,"Kujdes","")</f>
        <v/>
      </c>
    </row>
    <row r="309" spans="2:31" ht="18.75" x14ac:dyDescent="0.3">
      <c r="B309" s="216">
        <v>92</v>
      </c>
      <c r="C309" s="30">
        <v>0</v>
      </c>
      <c r="D309" s="30">
        <v>0</v>
      </c>
      <c r="E309" s="30">
        <v>0</v>
      </c>
      <c r="F309" s="10">
        <f t="shared" si="26"/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0</v>
      </c>
      <c r="S309" s="31">
        <v>0</v>
      </c>
      <c r="T309" s="31">
        <v>0</v>
      </c>
      <c r="U309" s="31">
        <v>0</v>
      </c>
      <c r="V309" s="31">
        <v>0</v>
      </c>
      <c r="W309" s="31">
        <v>0</v>
      </c>
      <c r="X309" s="31">
        <v>0</v>
      </c>
      <c r="Y309" s="32">
        <f t="shared" si="25"/>
        <v>0</v>
      </c>
      <c r="Z309" s="297" t="str">
        <f t="shared" si="19"/>
        <v/>
      </c>
      <c r="AA309" s="297" t="str">
        <f>IF(C309&lt;'ÇËSHTJE PENALE'!H309,"Kujdes","")</f>
        <v/>
      </c>
      <c r="AB309" s="297" t="str">
        <f t="shared" si="23"/>
        <v/>
      </c>
      <c r="AC309" s="297" t="str">
        <f>IF('ÇËSHTJE PENALE'!H309=0,IF(C309&gt;0,"Kujdes",""),"")</f>
        <v/>
      </c>
      <c r="AD309" s="297" t="str">
        <f>IF(D309&lt;'ÇËSHTJE PENALE'!I309,"Kujdes","")</f>
        <v/>
      </c>
      <c r="AE309" s="297" t="str">
        <f>IF(E309&lt;'ÇËSHTJE PENALE'!J309,"Kujdes","")</f>
        <v/>
      </c>
    </row>
    <row r="310" spans="2:31" ht="18.75" x14ac:dyDescent="0.3">
      <c r="B310" s="216" t="s">
        <v>109</v>
      </c>
      <c r="C310" s="30">
        <v>0</v>
      </c>
      <c r="D310" s="30">
        <v>0</v>
      </c>
      <c r="E310" s="30">
        <v>0</v>
      </c>
      <c r="F310" s="10">
        <f t="shared" si="26"/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0</v>
      </c>
      <c r="S310" s="31">
        <v>0</v>
      </c>
      <c r="T310" s="31">
        <v>0</v>
      </c>
      <c r="U310" s="31">
        <v>0</v>
      </c>
      <c r="V310" s="31">
        <v>0</v>
      </c>
      <c r="W310" s="31">
        <v>0</v>
      </c>
      <c r="X310" s="31">
        <v>0</v>
      </c>
      <c r="Y310" s="32">
        <f t="shared" si="25"/>
        <v>0</v>
      </c>
      <c r="Z310" s="297" t="str">
        <f t="shared" si="19"/>
        <v/>
      </c>
      <c r="AA310" s="297" t="str">
        <f>IF(C310&lt;'ÇËSHTJE PENALE'!H310,"Kujdes","")</f>
        <v/>
      </c>
      <c r="AB310" s="297" t="str">
        <f t="shared" si="23"/>
        <v/>
      </c>
      <c r="AC310" s="297" t="str">
        <f>IF('ÇËSHTJE PENALE'!H310=0,IF(C310&gt;0,"Kujdes",""),"")</f>
        <v/>
      </c>
      <c r="AD310" s="297" t="str">
        <f>IF(D310&lt;'ÇËSHTJE PENALE'!I310,"Kujdes","")</f>
        <v/>
      </c>
      <c r="AE310" s="297" t="str">
        <f>IF(E310&lt;'ÇËSHTJE PENALE'!J310,"Kujdes","")</f>
        <v/>
      </c>
    </row>
    <row r="311" spans="2:31" ht="18.75" x14ac:dyDescent="0.3">
      <c r="B311" s="216">
        <v>95</v>
      </c>
      <c r="C311" s="30">
        <v>0</v>
      </c>
      <c r="D311" s="30">
        <v>0</v>
      </c>
      <c r="E311" s="30">
        <v>0</v>
      </c>
      <c r="F311" s="10">
        <f t="shared" si="26"/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>
        <v>0</v>
      </c>
      <c r="T311" s="31">
        <v>0</v>
      </c>
      <c r="U311" s="31">
        <v>0</v>
      </c>
      <c r="V311" s="31">
        <v>0</v>
      </c>
      <c r="W311" s="31">
        <v>0</v>
      </c>
      <c r="X311" s="31">
        <v>0</v>
      </c>
      <c r="Y311" s="32">
        <f t="shared" si="25"/>
        <v>0</v>
      </c>
      <c r="Z311" s="297" t="str">
        <f t="shared" si="19"/>
        <v/>
      </c>
      <c r="AA311" s="297" t="str">
        <f>IF(C311&lt;'ÇËSHTJE PENALE'!H311,"Kujdes","")</f>
        <v/>
      </c>
      <c r="AB311" s="297" t="str">
        <f t="shared" si="23"/>
        <v/>
      </c>
      <c r="AC311" s="297" t="str">
        <f>IF('ÇËSHTJE PENALE'!H311=0,IF(C311&gt;0,"Kujdes",""),"")</f>
        <v/>
      </c>
      <c r="AD311" s="297" t="str">
        <f>IF(D311&lt;'ÇËSHTJE PENALE'!I311,"Kujdes","")</f>
        <v/>
      </c>
      <c r="AE311" s="297" t="str">
        <f>IF(E311&lt;'ÇËSHTJE PENALE'!J311,"Kujdes","")</f>
        <v/>
      </c>
    </row>
    <row r="312" spans="2:31" ht="18.75" x14ac:dyDescent="0.3">
      <c r="B312" s="216">
        <v>97</v>
      </c>
      <c r="C312" s="30">
        <v>0</v>
      </c>
      <c r="D312" s="30">
        <v>0</v>
      </c>
      <c r="E312" s="30">
        <v>0</v>
      </c>
      <c r="F312" s="10">
        <f t="shared" si="26"/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0</v>
      </c>
      <c r="S312" s="31">
        <v>0</v>
      </c>
      <c r="T312" s="31">
        <v>0</v>
      </c>
      <c r="U312" s="31">
        <v>0</v>
      </c>
      <c r="V312" s="31">
        <v>0</v>
      </c>
      <c r="W312" s="31">
        <v>0</v>
      </c>
      <c r="X312" s="31">
        <v>0</v>
      </c>
      <c r="Y312" s="32">
        <f t="shared" si="25"/>
        <v>0</v>
      </c>
      <c r="Z312" s="297" t="str">
        <f t="shared" si="19"/>
        <v/>
      </c>
      <c r="AA312" s="297" t="str">
        <f>IF(C312&lt;'ÇËSHTJE PENALE'!H312,"Kujdes","")</f>
        <v/>
      </c>
      <c r="AB312" s="297" t="str">
        <f t="shared" si="23"/>
        <v/>
      </c>
      <c r="AC312" s="297" t="str">
        <f>IF('ÇËSHTJE PENALE'!H312=0,IF(C312&gt;0,"Kujdes",""),"")</f>
        <v/>
      </c>
      <c r="AD312" s="297" t="str">
        <f>IF(D312&lt;'ÇËSHTJE PENALE'!I312,"Kujdes","")</f>
        <v/>
      </c>
      <c r="AE312" s="297" t="str">
        <f>IF(E312&lt;'ÇËSHTJE PENALE'!J312,"Kujdes","")</f>
        <v/>
      </c>
    </row>
    <row r="313" spans="2:31" ht="18.75" x14ac:dyDescent="0.3">
      <c r="B313" s="216">
        <v>107</v>
      </c>
      <c r="C313" s="30">
        <v>0</v>
      </c>
      <c r="D313" s="30">
        <v>0</v>
      </c>
      <c r="E313" s="30">
        <v>0</v>
      </c>
      <c r="F313" s="10">
        <f t="shared" si="26"/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31">
        <v>0</v>
      </c>
      <c r="T313" s="31">
        <v>0</v>
      </c>
      <c r="U313" s="31">
        <v>0</v>
      </c>
      <c r="V313" s="31">
        <v>0</v>
      </c>
      <c r="W313" s="31">
        <v>0</v>
      </c>
      <c r="X313" s="31">
        <v>0</v>
      </c>
      <c r="Y313" s="32">
        <f t="shared" si="25"/>
        <v>0</v>
      </c>
      <c r="Z313" s="297" t="str">
        <f t="shared" si="19"/>
        <v/>
      </c>
      <c r="AA313" s="297" t="str">
        <f>IF(C313&lt;'ÇËSHTJE PENALE'!H313,"Kujdes","")</f>
        <v/>
      </c>
      <c r="AB313" s="297" t="str">
        <f t="shared" si="23"/>
        <v/>
      </c>
      <c r="AC313" s="297" t="str">
        <f>IF('ÇËSHTJE PENALE'!H313=0,IF(C313&gt;0,"Kujdes",""),"")</f>
        <v/>
      </c>
      <c r="AD313" s="297" t="str">
        <f>IF(D313&lt;'ÇËSHTJE PENALE'!I313,"Kujdes","")</f>
        <v/>
      </c>
      <c r="AE313" s="297" t="str">
        <f>IF(E313&lt;'ÇËSHTJE PENALE'!J313,"Kujdes","")</f>
        <v/>
      </c>
    </row>
    <row r="314" spans="2:31" ht="18.75" x14ac:dyDescent="0.3">
      <c r="B314" s="216" t="s">
        <v>110</v>
      </c>
      <c r="C314" s="30">
        <v>0</v>
      </c>
      <c r="D314" s="30">
        <v>0</v>
      </c>
      <c r="E314" s="30">
        <v>0</v>
      </c>
      <c r="F314" s="10">
        <f t="shared" si="26"/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 s="31">
        <v>0</v>
      </c>
      <c r="T314" s="31">
        <v>0</v>
      </c>
      <c r="U314" s="31">
        <v>0</v>
      </c>
      <c r="V314" s="31">
        <v>0</v>
      </c>
      <c r="W314" s="31">
        <v>0</v>
      </c>
      <c r="X314" s="31">
        <v>0</v>
      </c>
      <c r="Y314" s="32">
        <f t="shared" si="25"/>
        <v>0</v>
      </c>
      <c r="Z314" s="297" t="str">
        <f t="shared" si="19"/>
        <v/>
      </c>
      <c r="AA314" s="297" t="str">
        <f>IF(C314&lt;'ÇËSHTJE PENALE'!H314,"Kujdes","")</f>
        <v/>
      </c>
      <c r="AB314" s="297" t="str">
        <f t="shared" si="23"/>
        <v/>
      </c>
      <c r="AC314" s="297" t="str">
        <f>IF('ÇËSHTJE PENALE'!H314=0,IF(C314&gt;0,"Kujdes",""),"")</f>
        <v/>
      </c>
      <c r="AD314" s="297" t="str">
        <f>IF(D314&lt;'ÇËSHTJE PENALE'!I314,"Kujdes","")</f>
        <v/>
      </c>
      <c r="AE314" s="297" t="str">
        <f>IF(E314&lt;'ÇËSHTJE PENALE'!J314,"Kujdes","")</f>
        <v/>
      </c>
    </row>
    <row r="315" spans="2:31" ht="18.75" x14ac:dyDescent="0.3">
      <c r="B315" s="216">
        <v>112</v>
      </c>
      <c r="C315" s="30">
        <v>1</v>
      </c>
      <c r="D315" s="30">
        <v>0</v>
      </c>
      <c r="E315" s="30">
        <v>0</v>
      </c>
      <c r="F315" s="10">
        <f t="shared" si="26"/>
        <v>1</v>
      </c>
      <c r="G315" s="30">
        <v>0</v>
      </c>
      <c r="H315" s="30">
        <v>0</v>
      </c>
      <c r="I315" s="30">
        <v>0</v>
      </c>
      <c r="J315" s="30">
        <v>0</v>
      </c>
      <c r="K315" s="30">
        <v>1</v>
      </c>
      <c r="L315" s="31">
        <v>1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>
        <v>0</v>
      </c>
      <c r="T315" s="31">
        <v>0</v>
      </c>
      <c r="U315" s="31">
        <v>0</v>
      </c>
      <c r="V315" s="31">
        <v>0</v>
      </c>
      <c r="W315" s="31">
        <v>0</v>
      </c>
      <c r="X315" s="31">
        <v>0</v>
      </c>
      <c r="Y315" s="32">
        <f t="shared" si="25"/>
        <v>1</v>
      </c>
      <c r="Z315" s="297" t="str">
        <f t="shared" si="19"/>
        <v/>
      </c>
      <c r="AA315" s="297" t="str">
        <f>IF(C315&lt;'ÇËSHTJE PENALE'!H315,"Kujdes","")</f>
        <v/>
      </c>
      <c r="AB315" s="297" t="str">
        <f t="shared" si="23"/>
        <v/>
      </c>
      <c r="AC315" s="297" t="str">
        <f>IF('ÇËSHTJE PENALE'!H315=0,IF(C315&gt;0,"Kujdes",""),"")</f>
        <v/>
      </c>
      <c r="AD315" s="297" t="str">
        <f>IF(D315&lt;'ÇËSHTJE PENALE'!I315,"Kujdes","")</f>
        <v/>
      </c>
      <c r="AE315" s="297" t="str">
        <f>IF(E315&lt;'ÇËSHTJE PENALE'!J315,"Kujdes","")</f>
        <v/>
      </c>
    </row>
    <row r="316" spans="2:31" ht="18.75" x14ac:dyDescent="0.3">
      <c r="B316" s="216" t="s">
        <v>373</v>
      </c>
      <c r="C316" s="30">
        <v>0</v>
      </c>
      <c r="D316" s="30">
        <v>0</v>
      </c>
      <c r="E316" s="30">
        <v>0</v>
      </c>
      <c r="F316" s="10">
        <f t="shared" si="26"/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31">
        <v>0</v>
      </c>
      <c r="T316" s="31">
        <v>0</v>
      </c>
      <c r="U316" s="31">
        <v>0</v>
      </c>
      <c r="V316" s="31">
        <v>0</v>
      </c>
      <c r="W316" s="31">
        <v>0</v>
      </c>
      <c r="X316" s="31">
        <v>0</v>
      </c>
      <c r="Y316" s="32">
        <f t="shared" si="25"/>
        <v>0</v>
      </c>
      <c r="Z316" s="297" t="str">
        <f t="shared" si="19"/>
        <v/>
      </c>
      <c r="AA316" s="297" t="str">
        <f>IF(C316&lt;'ÇËSHTJE PENALE'!H316,"Kujdes","")</f>
        <v/>
      </c>
      <c r="AB316" s="297" t="str">
        <f t="shared" si="23"/>
        <v/>
      </c>
      <c r="AC316" s="297" t="str">
        <f>IF('ÇËSHTJE PENALE'!H316=0,IF(C316&gt;0,"Kujdes",""),"")</f>
        <v/>
      </c>
      <c r="AD316" s="297" t="str">
        <f>IF(D316&lt;'ÇËSHTJE PENALE'!I316,"Kujdes","")</f>
        <v/>
      </c>
      <c r="AE316" s="297" t="str">
        <f>IF(E316&lt;'ÇËSHTJE PENALE'!J316,"Kujdes","")</f>
        <v/>
      </c>
    </row>
    <row r="317" spans="2:31" ht="18.75" x14ac:dyDescent="0.3">
      <c r="B317" s="216">
        <v>119</v>
      </c>
      <c r="C317" s="30">
        <v>0</v>
      </c>
      <c r="D317" s="30">
        <v>0</v>
      </c>
      <c r="E317" s="30">
        <v>2</v>
      </c>
      <c r="F317" s="10">
        <f t="shared" si="26"/>
        <v>2</v>
      </c>
      <c r="G317" s="30">
        <v>1</v>
      </c>
      <c r="H317" s="30">
        <v>0</v>
      </c>
      <c r="I317" s="30">
        <v>0</v>
      </c>
      <c r="J317" s="30">
        <v>0</v>
      </c>
      <c r="K317" s="30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31">
        <v>0</v>
      </c>
      <c r="T317" s="31">
        <v>0</v>
      </c>
      <c r="U317" s="31">
        <v>0</v>
      </c>
      <c r="V317" s="31">
        <v>0</v>
      </c>
      <c r="W317" s="31">
        <v>0</v>
      </c>
      <c r="X317" s="31">
        <v>0</v>
      </c>
      <c r="Y317" s="32">
        <f t="shared" si="25"/>
        <v>0</v>
      </c>
      <c r="Z317" s="297" t="str">
        <f t="shared" si="19"/>
        <v/>
      </c>
      <c r="AA317" s="297" t="str">
        <f>IF(C317&lt;'ÇËSHTJE PENALE'!H317,"Kujdes","")</f>
        <v/>
      </c>
      <c r="AB317" s="297" t="str">
        <f t="shared" si="23"/>
        <v/>
      </c>
      <c r="AC317" s="297" t="str">
        <f>IF('ÇËSHTJE PENALE'!H317=0,IF(C317&gt;0,"Kujdes",""),"")</f>
        <v/>
      </c>
      <c r="AD317" s="297" t="str">
        <f>IF(D317&lt;'ÇËSHTJE PENALE'!I317,"Kujdes","")</f>
        <v/>
      </c>
      <c r="AE317" s="297" t="str">
        <f>IF(E317&lt;'ÇËSHTJE PENALE'!J317,"Kujdes","")</f>
        <v/>
      </c>
    </row>
    <row r="318" spans="2:31" ht="18.75" x14ac:dyDescent="0.3">
      <c r="B318" s="216" t="s">
        <v>374</v>
      </c>
      <c r="C318" s="30">
        <v>0</v>
      </c>
      <c r="D318" s="30">
        <v>0</v>
      </c>
      <c r="E318" s="30">
        <v>0</v>
      </c>
      <c r="F318" s="10">
        <f t="shared" si="26"/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>
        <v>0</v>
      </c>
      <c r="T318" s="31">
        <v>0</v>
      </c>
      <c r="U318" s="31">
        <v>0</v>
      </c>
      <c r="V318" s="31">
        <v>0</v>
      </c>
      <c r="W318" s="31">
        <v>0</v>
      </c>
      <c r="X318" s="31">
        <v>0</v>
      </c>
      <c r="Y318" s="32">
        <f t="shared" si="25"/>
        <v>0</v>
      </c>
      <c r="Z318" s="297" t="str">
        <f t="shared" si="19"/>
        <v/>
      </c>
      <c r="AA318" s="297" t="str">
        <f>IF(C318&lt;'ÇËSHTJE PENALE'!H318,"Kujdes","")</f>
        <v/>
      </c>
      <c r="AB318" s="297" t="str">
        <f t="shared" si="23"/>
        <v/>
      </c>
      <c r="AC318" s="297" t="str">
        <f>IF('ÇËSHTJE PENALE'!H318=0,IF(C318&gt;0,"Kujdes",""),"")</f>
        <v/>
      </c>
      <c r="AD318" s="297" t="str">
        <f>IF(D318&lt;'ÇËSHTJE PENALE'!I318,"Kujdes","")</f>
        <v/>
      </c>
      <c r="AE318" s="297" t="str">
        <f>IF(E318&lt;'ÇËSHTJE PENALE'!J318,"Kujdes","")</f>
        <v/>
      </c>
    </row>
    <row r="319" spans="2:31" ht="18.75" x14ac:dyDescent="0.3">
      <c r="B319" s="216" t="s">
        <v>491</v>
      </c>
      <c r="C319" s="30">
        <v>0</v>
      </c>
      <c r="D319" s="30">
        <v>0</v>
      </c>
      <c r="E319" s="30">
        <v>0</v>
      </c>
      <c r="F319" s="10">
        <f t="shared" si="26"/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>
        <v>0</v>
      </c>
      <c r="T319" s="31">
        <v>0</v>
      </c>
      <c r="U319" s="31">
        <v>0</v>
      </c>
      <c r="V319" s="31">
        <v>0</v>
      </c>
      <c r="W319" s="31">
        <v>0</v>
      </c>
      <c r="X319" s="31">
        <v>0</v>
      </c>
      <c r="Y319" s="32">
        <f t="shared" si="25"/>
        <v>0</v>
      </c>
      <c r="Z319" s="297" t="str">
        <f t="shared" si="19"/>
        <v/>
      </c>
      <c r="AA319" s="297" t="str">
        <f>IF(C319&lt;'ÇËSHTJE PENALE'!H319,"Kujdes","")</f>
        <v/>
      </c>
      <c r="AB319" s="297" t="str">
        <f t="shared" si="23"/>
        <v/>
      </c>
      <c r="AC319" s="297" t="str">
        <f>IF('ÇËSHTJE PENALE'!H319=0,IF(C319&gt;0,"Kujdes",""),"")</f>
        <v/>
      </c>
      <c r="AD319" s="297" t="str">
        <f>IF(D319&lt;'ÇËSHTJE PENALE'!I319,"Kujdes","")</f>
        <v/>
      </c>
      <c r="AE319" s="297" t="str">
        <f>IF(E319&lt;'ÇËSHTJE PENALE'!J319,"Kujdes","")</f>
        <v/>
      </c>
    </row>
    <row r="320" spans="2:31" ht="18.75" x14ac:dyDescent="0.3">
      <c r="B320" s="216">
        <v>120</v>
      </c>
      <c r="C320" s="30">
        <v>2</v>
      </c>
      <c r="D320" s="30">
        <v>0</v>
      </c>
      <c r="E320" s="30">
        <v>2</v>
      </c>
      <c r="F320" s="10">
        <f t="shared" si="26"/>
        <v>4</v>
      </c>
      <c r="G320" s="30">
        <v>0</v>
      </c>
      <c r="H320" s="30">
        <v>0</v>
      </c>
      <c r="I320" s="30">
        <v>0</v>
      </c>
      <c r="J320" s="30">
        <v>0</v>
      </c>
      <c r="K320" s="30">
        <v>2</v>
      </c>
      <c r="L320" s="31">
        <v>2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31">
        <v>0</v>
      </c>
      <c r="T320" s="31">
        <v>0</v>
      </c>
      <c r="U320" s="31">
        <v>0</v>
      </c>
      <c r="V320" s="31">
        <v>0</v>
      </c>
      <c r="W320" s="31">
        <v>0</v>
      </c>
      <c r="X320" s="31">
        <v>0</v>
      </c>
      <c r="Y320" s="32">
        <f t="shared" si="25"/>
        <v>2</v>
      </c>
      <c r="Z320" s="297" t="str">
        <f t="shared" si="19"/>
        <v/>
      </c>
      <c r="AA320" s="297" t="str">
        <f>IF(C320&lt;'ÇËSHTJE PENALE'!H320,"Kujdes","")</f>
        <v/>
      </c>
      <c r="AB320" s="297" t="str">
        <f t="shared" si="23"/>
        <v/>
      </c>
      <c r="AC320" s="297" t="str">
        <f>IF('ÇËSHTJE PENALE'!H320=0,IF(C320&gt;0,"Kujdes",""),"")</f>
        <v/>
      </c>
      <c r="AD320" s="297" t="str">
        <f>IF(D320&lt;'ÇËSHTJE PENALE'!I320,"Kujdes","")</f>
        <v/>
      </c>
      <c r="AE320" s="297" t="str">
        <f>IF(E320&lt;'ÇËSHTJE PENALE'!J320,"Kujdes","")</f>
        <v/>
      </c>
    </row>
    <row r="321" spans="2:31" ht="18.75" x14ac:dyDescent="0.3">
      <c r="B321" s="216">
        <v>121</v>
      </c>
      <c r="C321" s="30">
        <v>0</v>
      </c>
      <c r="D321" s="30">
        <v>0</v>
      </c>
      <c r="E321" s="30">
        <v>0</v>
      </c>
      <c r="F321" s="10">
        <f t="shared" si="26"/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31">
        <v>0</v>
      </c>
      <c r="T321" s="31">
        <v>0</v>
      </c>
      <c r="U321" s="31">
        <v>0</v>
      </c>
      <c r="V321" s="31">
        <v>0</v>
      </c>
      <c r="W321" s="31">
        <v>0</v>
      </c>
      <c r="X321" s="31">
        <v>0</v>
      </c>
      <c r="Y321" s="32">
        <f t="shared" si="25"/>
        <v>0</v>
      </c>
      <c r="Z321" s="297" t="str">
        <f t="shared" si="19"/>
        <v/>
      </c>
      <c r="AA321" s="297" t="str">
        <f>IF(C321&lt;'ÇËSHTJE PENALE'!H321,"Kujdes","")</f>
        <v/>
      </c>
      <c r="AB321" s="297" t="str">
        <f t="shared" si="23"/>
        <v/>
      </c>
      <c r="AC321" s="297" t="str">
        <f>IF('ÇËSHTJE PENALE'!H321=0,IF(C321&gt;0,"Kujdes",""),"")</f>
        <v/>
      </c>
      <c r="AD321" s="297" t="str">
        <f>IF(D321&lt;'ÇËSHTJE PENALE'!I321,"Kujdes","")</f>
        <v/>
      </c>
      <c r="AE321" s="297" t="str">
        <f>IF(E321&lt;'ÇËSHTJE PENALE'!J321,"Kujdes","")</f>
        <v/>
      </c>
    </row>
    <row r="322" spans="2:31" ht="18.75" x14ac:dyDescent="0.3">
      <c r="B322" s="216">
        <v>122</v>
      </c>
      <c r="C322" s="30">
        <v>0</v>
      </c>
      <c r="D322" s="30">
        <v>0</v>
      </c>
      <c r="E322" s="30">
        <v>0</v>
      </c>
      <c r="F322" s="10">
        <f t="shared" si="26"/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31">
        <v>0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2">
        <f t="shared" si="25"/>
        <v>0</v>
      </c>
      <c r="Z322" s="297" t="str">
        <f t="shared" si="19"/>
        <v/>
      </c>
      <c r="AA322" s="297" t="str">
        <f>IF(C322&lt;'ÇËSHTJE PENALE'!H322,"Kujdes","")</f>
        <v/>
      </c>
      <c r="AB322" s="297" t="str">
        <f t="shared" si="23"/>
        <v/>
      </c>
      <c r="AC322" s="297" t="str">
        <f>IF('ÇËSHTJE PENALE'!H322=0,IF(C322&gt;0,"Kujdes",""),"")</f>
        <v/>
      </c>
      <c r="AD322" s="297" t="str">
        <f>IF(D322&lt;'ÇËSHTJE PENALE'!I322,"Kujdes","")</f>
        <v/>
      </c>
      <c r="AE322" s="297" t="str">
        <f>IF(E322&lt;'ÇËSHTJE PENALE'!J322,"Kujdes","")</f>
        <v/>
      </c>
    </row>
    <row r="323" spans="2:31" ht="18.75" x14ac:dyDescent="0.3">
      <c r="B323" s="216">
        <v>123</v>
      </c>
      <c r="C323" s="30">
        <v>0</v>
      </c>
      <c r="D323" s="30">
        <v>0</v>
      </c>
      <c r="E323" s="30">
        <v>0</v>
      </c>
      <c r="F323" s="10">
        <f t="shared" si="26"/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>
        <v>0</v>
      </c>
      <c r="T323" s="31">
        <v>0</v>
      </c>
      <c r="U323" s="31">
        <v>0</v>
      </c>
      <c r="V323" s="31">
        <v>0</v>
      </c>
      <c r="W323" s="31">
        <v>0</v>
      </c>
      <c r="X323" s="31">
        <v>0</v>
      </c>
      <c r="Y323" s="32">
        <f t="shared" si="25"/>
        <v>0</v>
      </c>
      <c r="Z323" s="297" t="str">
        <f t="shared" si="19"/>
        <v/>
      </c>
      <c r="AA323" s="297" t="str">
        <f>IF(C323&lt;'ÇËSHTJE PENALE'!H323,"Kujdes","")</f>
        <v/>
      </c>
      <c r="AB323" s="297" t="str">
        <f t="shared" si="23"/>
        <v/>
      </c>
      <c r="AC323" s="297" t="str">
        <f>IF('ÇËSHTJE PENALE'!H323=0,IF(C323&gt;0,"Kujdes",""),"")</f>
        <v/>
      </c>
      <c r="AD323" s="297" t="str">
        <f>IF(D323&lt;'ÇËSHTJE PENALE'!I323,"Kujdes","")</f>
        <v/>
      </c>
      <c r="AE323" s="297" t="str">
        <f>IF(E323&lt;'ÇËSHTJE PENALE'!J323,"Kujdes","")</f>
        <v/>
      </c>
    </row>
    <row r="324" spans="2:31" ht="18.75" x14ac:dyDescent="0.3">
      <c r="B324" s="216" t="s">
        <v>492</v>
      </c>
      <c r="C324" s="30">
        <v>0</v>
      </c>
      <c r="D324" s="30">
        <v>0</v>
      </c>
      <c r="E324" s="30">
        <v>0</v>
      </c>
      <c r="F324" s="10">
        <f t="shared" si="26"/>
        <v>0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31">
        <v>0</v>
      </c>
      <c r="T324" s="31">
        <v>0</v>
      </c>
      <c r="U324" s="31">
        <v>0</v>
      </c>
      <c r="V324" s="31">
        <v>0</v>
      </c>
      <c r="W324" s="31">
        <v>0</v>
      </c>
      <c r="X324" s="31">
        <v>0</v>
      </c>
      <c r="Y324" s="32">
        <f t="shared" si="25"/>
        <v>0</v>
      </c>
      <c r="Z324" s="297" t="str">
        <f t="shared" si="19"/>
        <v/>
      </c>
      <c r="AA324" s="297" t="str">
        <f>IF(C324&lt;'ÇËSHTJE PENALE'!H324,"Kujdes","")</f>
        <v/>
      </c>
      <c r="AB324" s="297" t="str">
        <f t="shared" si="23"/>
        <v/>
      </c>
      <c r="AC324" s="297" t="str">
        <f>IF('ÇËSHTJE PENALE'!H324=0,IF(C324&gt;0,"Kujdes",""),"")</f>
        <v/>
      </c>
      <c r="AD324" s="297" t="str">
        <f>IF(D324&lt;'ÇËSHTJE PENALE'!I324,"Kujdes","")</f>
        <v/>
      </c>
      <c r="AE324" s="297" t="str">
        <f>IF(E324&lt;'ÇËSHTJE PENALE'!J324,"Kujdes","")</f>
        <v/>
      </c>
    </row>
    <row r="325" spans="2:31" ht="18.75" x14ac:dyDescent="0.3">
      <c r="B325" s="216">
        <v>125</v>
      </c>
      <c r="C325" s="30">
        <v>6</v>
      </c>
      <c r="D325" s="30">
        <v>0</v>
      </c>
      <c r="E325" s="30">
        <v>14</v>
      </c>
      <c r="F325" s="10">
        <f t="shared" si="26"/>
        <v>20</v>
      </c>
      <c r="G325" s="30">
        <v>2</v>
      </c>
      <c r="H325" s="30">
        <v>0</v>
      </c>
      <c r="I325" s="30">
        <v>0</v>
      </c>
      <c r="J325" s="30">
        <v>0</v>
      </c>
      <c r="K325" s="30">
        <v>6</v>
      </c>
      <c r="L325" s="31">
        <v>1</v>
      </c>
      <c r="M325" s="31">
        <v>5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>
        <v>0</v>
      </c>
      <c r="T325" s="31">
        <v>0</v>
      </c>
      <c r="U325" s="31">
        <v>0</v>
      </c>
      <c r="V325" s="31">
        <v>0</v>
      </c>
      <c r="W325" s="31">
        <v>0</v>
      </c>
      <c r="X325" s="31">
        <v>0</v>
      </c>
      <c r="Y325" s="32">
        <f t="shared" si="25"/>
        <v>6</v>
      </c>
      <c r="Z325" s="297" t="str">
        <f t="shared" si="19"/>
        <v/>
      </c>
      <c r="AA325" s="297" t="str">
        <f>IF(C325&lt;'ÇËSHTJE PENALE'!H325,"Kujdes","")</f>
        <v/>
      </c>
      <c r="AB325" s="297" t="str">
        <f t="shared" si="23"/>
        <v/>
      </c>
      <c r="AC325" s="297" t="str">
        <f>IF('ÇËSHTJE PENALE'!H325=0,IF(C325&gt;0,"Kujdes",""),"")</f>
        <v/>
      </c>
      <c r="AD325" s="297" t="str">
        <f>IF(D325&lt;'ÇËSHTJE PENALE'!I325,"Kujdes","")</f>
        <v/>
      </c>
      <c r="AE325" s="297" t="str">
        <f>IF(E325&lt;'ÇËSHTJE PENALE'!J325,"Kujdes","")</f>
        <v/>
      </c>
    </row>
    <row r="326" spans="2:31" ht="18.75" x14ac:dyDescent="0.3">
      <c r="B326" s="216">
        <v>126</v>
      </c>
      <c r="C326" s="30">
        <v>1</v>
      </c>
      <c r="D326" s="30">
        <v>0</v>
      </c>
      <c r="E326" s="30">
        <v>1</v>
      </c>
      <c r="F326" s="10">
        <f t="shared" si="26"/>
        <v>2</v>
      </c>
      <c r="G326" s="30">
        <v>1</v>
      </c>
      <c r="H326" s="30">
        <v>0</v>
      </c>
      <c r="I326" s="30">
        <v>0</v>
      </c>
      <c r="J326" s="30">
        <v>0</v>
      </c>
      <c r="K326" s="30">
        <v>1</v>
      </c>
      <c r="L326" s="31">
        <v>1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31">
        <v>0</v>
      </c>
      <c r="T326" s="31">
        <v>0</v>
      </c>
      <c r="U326" s="31">
        <v>0</v>
      </c>
      <c r="V326" s="31">
        <v>0</v>
      </c>
      <c r="W326" s="31">
        <v>0</v>
      </c>
      <c r="X326" s="31">
        <v>0</v>
      </c>
      <c r="Y326" s="32">
        <f t="shared" si="25"/>
        <v>1</v>
      </c>
      <c r="Z326" s="297" t="str">
        <f t="shared" si="19"/>
        <v/>
      </c>
      <c r="AA326" s="297" t="str">
        <f>IF(C326&lt;'ÇËSHTJE PENALE'!H326,"Kujdes","")</f>
        <v/>
      </c>
      <c r="AB326" s="297" t="str">
        <f t="shared" si="23"/>
        <v/>
      </c>
      <c r="AC326" s="297" t="str">
        <f>IF('ÇËSHTJE PENALE'!H326=0,IF(C326&gt;0,"Kujdes",""),"")</f>
        <v/>
      </c>
      <c r="AD326" s="297" t="str">
        <f>IF(D326&lt;'ÇËSHTJE PENALE'!I326,"Kujdes","")</f>
        <v/>
      </c>
      <c r="AE326" s="297" t="str">
        <f>IF(E326&lt;'ÇËSHTJE PENALE'!J326,"Kujdes","")</f>
        <v/>
      </c>
    </row>
    <row r="327" spans="2:31" ht="18.75" x14ac:dyDescent="0.3">
      <c r="B327" s="216">
        <v>127</v>
      </c>
      <c r="C327" s="30">
        <v>0</v>
      </c>
      <c r="D327" s="30">
        <v>0</v>
      </c>
      <c r="E327" s="30">
        <v>0</v>
      </c>
      <c r="F327" s="10">
        <f t="shared" si="26"/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0</v>
      </c>
      <c r="S327" s="31">
        <v>0</v>
      </c>
      <c r="T327" s="31">
        <v>0</v>
      </c>
      <c r="U327" s="31">
        <v>0</v>
      </c>
      <c r="V327" s="31">
        <v>0</v>
      </c>
      <c r="W327" s="31">
        <v>0</v>
      </c>
      <c r="X327" s="31">
        <v>0</v>
      </c>
      <c r="Y327" s="32">
        <f t="shared" si="25"/>
        <v>0</v>
      </c>
      <c r="Z327" s="297" t="str">
        <f t="shared" ref="Z327:Z390" si="27">IF(C327=L327+M327+N327+O327+P327+Q327+R327+S327+T327+U327+V327+W327+X327,"","Kujdes")</f>
        <v/>
      </c>
      <c r="AA327" s="297" t="str">
        <f>IF(C327&lt;'ÇËSHTJE PENALE'!H327,"Kujdes","")</f>
        <v/>
      </c>
      <c r="AB327" s="297" t="str">
        <f t="shared" si="23"/>
        <v/>
      </c>
      <c r="AC327" s="297" t="str">
        <f>IF('ÇËSHTJE PENALE'!H327=0,IF(C327&gt;0,"Kujdes",""),"")</f>
        <v/>
      </c>
      <c r="AD327" s="297" t="str">
        <f>IF(D327&lt;'ÇËSHTJE PENALE'!I327,"Kujdes","")</f>
        <v/>
      </c>
      <c r="AE327" s="297" t="str">
        <f>IF(E327&lt;'ÇËSHTJE PENALE'!J327,"Kujdes","")</f>
        <v/>
      </c>
    </row>
    <row r="328" spans="2:31" ht="18.75" x14ac:dyDescent="0.3">
      <c r="B328" s="216">
        <v>128</v>
      </c>
      <c r="C328" s="30">
        <v>0</v>
      </c>
      <c r="D328" s="30">
        <v>0</v>
      </c>
      <c r="E328" s="30">
        <v>0</v>
      </c>
      <c r="F328" s="10">
        <f t="shared" si="26"/>
        <v>0</v>
      </c>
      <c r="G328" s="30">
        <v>0</v>
      </c>
      <c r="H328" s="30">
        <v>0</v>
      </c>
      <c r="I328" s="30">
        <v>0</v>
      </c>
      <c r="J328" s="30">
        <v>0</v>
      </c>
      <c r="K328" s="30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>
        <v>0</v>
      </c>
      <c r="T328" s="31">
        <v>0</v>
      </c>
      <c r="U328" s="31">
        <v>0</v>
      </c>
      <c r="V328" s="31">
        <v>0</v>
      </c>
      <c r="W328" s="31">
        <v>0</v>
      </c>
      <c r="X328" s="31">
        <v>0</v>
      </c>
      <c r="Y328" s="32">
        <f t="shared" si="25"/>
        <v>0</v>
      </c>
      <c r="Z328" s="297" t="str">
        <f t="shared" si="27"/>
        <v/>
      </c>
      <c r="AA328" s="297" t="str">
        <f>IF(C328&lt;'ÇËSHTJE PENALE'!H328,"Kujdes","")</f>
        <v/>
      </c>
      <c r="AB328" s="297" t="str">
        <f t="shared" si="23"/>
        <v/>
      </c>
      <c r="AC328" s="297" t="str">
        <f>IF('ÇËSHTJE PENALE'!H328=0,IF(C328&gt;0,"Kujdes",""),"")</f>
        <v/>
      </c>
      <c r="AD328" s="297" t="str">
        <f>IF(D328&lt;'ÇËSHTJE PENALE'!I328,"Kujdes","")</f>
        <v/>
      </c>
      <c r="AE328" s="297" t="str">
        <f>IF(E328&lt;'ÇËSHTJE PENALE'!J328,"Kujdes","")</f>
        <v/>
      </c>
    </row>
    <row r="329" spans="2:31" ht="18.75" x14ac:dyDescent="0.3">
      <c r="B329" s="216">
        <v>130</v>
      </c>
      <c r="C329" s="30">
        <v>6</v>
      </c>
      <c r="D329" s="30">
        <v>0</v>
      </c>
      <c r="E329" s="30">
        <v>0</v>
      </c>
      <c r="F329" s="10">
        <f t="shared" si="26"/>
        <v>6</v>
      </c>
      <c r="G329" s="30">
        <v>1</v>
      </c>
      <c r="H329" s="30">
        <v>0</v>
      </c>
      <c r="I329" s="30">
        <v>0</v>
      </c>
      <c r="J329" s="30">
        <v>0</v>
      </c>
      <c r="K329" s="30">
        <v>6</v>
      </c>
      <c r="L329" s="31">
        <v>0</v>
      </c>
      <c r="M329" s="31">
        <v>3</v>
      </c>
      <c r="N329" s="31">
        <v>0</v>
      </c>
      <c r="O329" s="31">
        <v>0</v>
      </c>
      <c r="P329" s="31">
        <v>3</v>
      </c>
      <c r="Q329" s="31">
        <v>0</v>
      </c>
      <c r="R329" s="31">
        <v>0</v>
      </c>
      <c r="S329" s="31">
        <v>0</v>
      </c>
      <c r="T329" s="31">
        <v>0</v>
      </c>
      <c r="U329" s="31">
        <v>0</v>
      </c>
      <c r="V329" s="31">
        <v>0</v>
      </c>
      <c r="W329" s="31">
        <v>0</v>
      </c>
      <c r="X329" s="31">
        <v>0</v>
      </c>
      <c r="Y329" s="32">
        <f t="shared" si="25"/>
        <v>6</v>
      </c>
      <c r="Z329" s="297" t="str">
        <f t="shared" si="27"/>
        <v/>
      </c>
      <c r="AA329" s="297" t="str">
        <f>IF(C329&lt;'ÇËSHTJE PENALE'!H329,"Kujdes","")</f>
        <v/>
      </c>
      <c r="AB329" s="297" t="str">
        <f t="shared" si="23"/>
        <v/>
      </c>
      <c r="AC329" s="297" t="str">
        <f>IF('ÇËSHTJE PENALE'!H329=0,IF(C329&gt;0,"Kujdes",""),"")</f>
        <v/>
      </c>
      <c r="AD329" s="297" t="str">
        <f>IF(D329&lt;'ÇËSHTJE PENALE'!I329,"Kujdes","")</f>
        <v/>
      </c>
      <c r="AE329" s="297" t="str">
        <f>IF(E329&lt;'ÇËSHTJE PENALE'!J329,"Kujdes","")</f>
        <v/>
      </c>
    </row>
    <row r="330" spans="2:31" ht="18.75" x14ac:dyDescent="0.3">
      <c r="B330" s="216" t="s">
        <v>493</v>
      </c>
      <c r="C330" s="30">
        <v>13</v>
      </c>
      <c r="D330" s="30">
        <v>0</v>
      </c>
      <c r="E330" s="30">
        <v>1</v>
      </c>
      <c r="F330" s="10">
        <f t="shared" si="26"/>
        <v>14</v>
      </c>
      <c r="G330" s="30">
        <v>3</v>
      </c>
      <c r="H330" s="30">
        <v>0</v>
      </c>
      <c r="I330" s="30">
        <v>0</v>
      </c>
      <c r="J330" s="30">
        <v>0</v>
      </c>
      <c r="K330" s="30">
        <v>13</v>
      </c>
      <c r="L330" s="31">
        <v>0</v>
      </c>
      <c r="M330" s="31">
        <v>9</v>
      </c>
      <c r="N330" s="31">
        <v>0</v>
      </c>
      <c r="O330" s="31">
        <v>0</v>
      </c>
      <c r="P330" s="31">
        <v>4</v>
      </c>
      <c r="Q330" s="31">
        <v>0</v>
      </c>
      <c r="R330" s="31">
        <v>0</v>
      </c>
      <c r="S330" s="31">
        <v>0</v>
      </c>
      <c r="T330" s="31">
        <v>0</v>
      </c>
      <c r="U330" s="31">
        <v>0</v>
      </c>
      <c r="V330" s="31">
        <v>0</v>
      </c>
      <c r="W330" s="31">
        <v>0</v>
      </c>
      <c r="X330" s="31">
        <v>0</v>
      </c>
      <c r="Y330" s="32">
        <f t="shared" si="25"/>
        <v>13</v>
      </c>
      <c r="Z330" s="297" t="str">
        <f t="shared" si="27"/>
        <v/>
      </c>
      <c r="AA330" s="297" t="str">
        <f>IF(C330&lt;'ÇËSHTJE PENALE'!H330,"Kujdes","")</f>
        <v/>
      </c>
      <c r="AB330" s="297" t="str">
        <f t="shared" si="23"/>
        <v/>
      </c>
      <c r="AC330" s="297" t="str">
        <f>IF('ÇËSHTJE PENALE'!H330=0,IF(C330&gt;0,"Kujdes",""),"")</f>
        <v/>
      </c>
      <c r="AD330" s="297" t="str">
        <f>IF(D330&lt;'ÇËSHTJE PENALE'!I330,"Kujdes","")</f>
        <v/>
      </c>
      <c r="AE330" s="297" t="str">
        <f>IF(E330&lt;'ÇËSHTJE PENALE'!J330,"Kujdes","")</f>
        <v/>
      </c>
    </row>
    <row r="331" spans="2:31" ht="18.75" x14ac:dyDescent="0.3">
      <c r="B331" s="216">
        <v>133</v>
      </c>
      <c r="C331" s="30">
        <v>0</v>
      </c>
      <c r="D331" s="30">
        <v>0</v>
      </c>
      <c r="E331" s="30">
        <v>0</v>
      </c>
      <c r="F331" s="10">
        <f t="shared" si="26"/>
        <v>0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31">
        <v>0</v>
      </c>
      <c r="T331" s="31">
        <v>0</v>
      </c>
      <c r="U331" s="31">
        <v>0</v>
      </c>
      <c r="V331" s="31">
        <v>0</v>
      </c>
      <c r="W331" s="31">
        <v>0</v>
      </c>
      <c r="X331" s="31">
        <v>0</v>
      </c>
      <c r="Y331" s="32">
        <f t="shared" si="25"/>
        <v>0</v>
      </c>
      <c r="Z331" s="297" t="str">
        <f t="shared" si="27"/>
        <v/>
      </c>
      <c r="AA331" s="297" t="str">
        <f>IF(C331&lt;'ÇËSHTJE PENALE'!H331,"Kujdes","")</f>
        <v/>
      </c>
      <c r="AB331" s="297" t="str">
        <f t="shared" si="23"/>
        <v/>
      </c>
      <c r="AC331" s="297" t="str">
        <f>IF('ÇËSHTJE PENALE'!H331=0,IF(C331&gt;0,"Kujdes",""),"")</f>
        <v/>
      </c>
      <c r="AD331" s="297" t="str">
        <f>IF(D331&lt;'ÇËSHTJE PENALE'!I331,"Kujdes","")</f>
        <v/>
      </c>
      <c r="AE331" s="297" t="str">
        <f>IF(E331&lt;'ÇËSHTJE PENALE'!J331,"Kujdes","")</f>
        <v/>
      </c>
    </row>
    <row r="332" spans="2:31" ht="18.75" x14ac:dyDescent="0.3">
      <c r="B332" s="216" t="s">
        <v>111</v>
      </c>
      <c r="C332" s="30">
        <v>37</v>
      </c>
      <c r="D332" s="30">
        <v>2</v>
      </c>
      <c r="E332" s="30">
        <v>1</v>
      </c>
      <c r="F332" s="10">
        <f t="shared" si="26"/>
        <v>40</v>
      </c>
      <c r="G332" s="30">
        <v>4</v>
      </c>
      <c r="H332" s="30">
        <v>0</v>
      </c>
      <c r="I332" s="30">
        <v>0</v>
      </c>
      <c r="J332" s="30">
        <v>0</v>
      </c>
      <c r="K332" s="30">
        <v>37</v>
      </c>
      <c r="L332" s="31">
        <v>0</v>
      </c>
      <c r="M332" s="31">
        <v>1</v>
      </c>
      <c r="N332" s="31">
        <v>0</v>
      </c>
      <c r="O332" s="31">
        <v>0</v>
      </c>
      <c r="P332" s="31">
        <v>31</v>
      </c>
      <c r="Q332" s="31">
        <v>4</v>
      </c>
      <c r="R332" s="31">
        <v>1</v>
      </c>
      <c r="S332" s="31">
        <v>0</v>
      </c>
      <c r="T332" s="31">
        <v>0</v>
      </c>
      <c r="U332" s="31">
        <v>0</v>
      </c>
      <c r="V332" s="31">
        <v>0</v>
      </c>
      <c r="W332" s="31">
        <v>0</v>
      </c>
      <c r="X332" s="31">
        <v>0</v>
      </c>
      <c r="Y332" s="32">
        <f t="shared" si="25"/>
        <v>37</v>
      </c>
      <c r="Z332" s="297" t="str">
        <f t="shared" si="27"/>
        <v/>
      </c>
      <c r="AA332" s="297" t="str">
        <f>IF(C332&lt;'ÇËSHTJE PENALE'!H332,"Kujdes","")</f>
        <v/>
      </c>
      <c r="AB332" s="297" t="str">
        <f t="shared" si="23"/>
        <v/>
      </c>
      <c r="AC332" s="297" t="str">
        <f>IF('ÇËSHTJE PENALE'!H332=0,IF(C332&gt;0,"Kujdes",""),"")</f>
        <v/>
      </c>
      <c r="AD332" s="297" t="str">
        <f>IF(D332&lt;'ÇËSHTJE PENALE'!I332,"Kujdes","")</f>
        <v/>
      </c>
      <c r="AE332" s="297" t="str">
        <f>IF(E332&lt;'ÇËSHTJE PENALE'!J332,"Kujdes","")</f>
        <v/>
      </c>
    </row>
    <row r="333" spans="2:31" ht="18.75" x14ac:dyDescent="0.3">
      <c r="B333" s="216" t="s">
        <v>494</v>
      </c>
      <c r="C333" s="30">
        <v>1</v>
      </c>
      <c r="D333" s="30">
        <v>0</v>
      </c>
      <c r="E333" s="30">
        <v>0</v>
      </c>
      <c r="F333" s="10">
        <f t="shared" si="26"/>
        <v>1</v>
      </c>
      <c r="G333" s="30">
        <v>1</v>
      </c>
      <c r="H333" s="30">
        <v>0</v>
      </c>
      <c r="I333" s="30">
        <v>0</v>
      </c>
      <c r="J333" s="30">
        <v>0</v>
      </c>
      <c r="K333" s="30">
        <v>1</v>
      </c>
      <c r="L333" s="31">
        <v>1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>
        <v>0</v>
      </c>
      <c r="T333" s="31">
        <v>0</v>
      </c>
      <c r="U333" s="31">
        <v>0</v>
      </c>
      <c r="V333" s="31">
        <v>0</v>
      </c>
      <c r="W333" s="31">
        <v>0</v>
      </c>
      <c r="X333" s="31">
        <v>0</v>
      </c>
      <c r="Y333" s="32">
        <f t="shared" si="25"/>
        <v>1</v>
      </c>
      <c r="Z333" s="297" t="str">
        <f t="shared" si="27"/>
        <v/>
      </c>
      <c r="AA333" s="297" t="str">
        <f>IF(C333&lt;'ÇËSHTJE PENALE'!H333,"Kujdes","")</f>
        <v/>
      </c>
      <c r="AB333" s="297" t="str">
        <f t="shared" si="23"/>
        <v/>
      </c>
      <c r="AC333" s="297" t="str">
        <f>IF('ÇËSHTJE PENALE'!H333=0,IF(C333&gt;0,"Kujdes",""),"")</f>
        <v/>
      </c>
      <c r="AD333" s="297" t="str">
        <f>IF(D333&lt;'ÇËSHTJE PENALE'!I333,"Kujdes","")</f>
        <v/>
      </c>
      <c r="AE333" s="297" t="str">
        <f>IF(E333&lt;'ÇËSHTJE PENALE'!J333,"Kujdes","")</f>
        <v/>
      </c>
    </row>
    <row r="334" spans="2:31" ht="18.75" x14ac:dyDescent="0.3">
      <c r="B334" s="216" t="s">
        <v>495</v>
      </c>
      <c r="C334" s="30">
        <v>0</v>
      </c>
      <c r="D334" s="30">
        <v>0</v>
      </c>
      <c r="E334" s="30">
        <v>0</v>
      </c>
      <c r="F334" s="10">
        <f t="shared" si="26"/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31">
        <v>0</v>
      </c>
      <c r="T334" s="31">
        <v>0</v>
      </c>
      <c r="U334" s="31">
        <v>0</v>
      </c>
      <c r="V334" s="31">
        <v>0</v>
      </c>
      <c r="W334" s="31">
        <v>0</v>
      </c>
      <c r="X334" s="31">
        <v>0</v>
      </c>
      <c r="Y334" s="32">
        <f t="shared" si="25"/>
        <v>0</v>
      </c>
      <c r="Z334" s="297" t="str">
        <f t="shared" si="27"/>
        <v/>
      </c>
      <c r="AA334" s="297" t="str">
        <f>IF(C334&lt;'ÇËSHTJE PENALE'!H334,"Kujdes","")</f>
        <v/>
      </c>
      <c r="AB334" s="297" t="str">
        <f t="shared" si="23"/>
        <v/>
      </c>
      <c r="AC334" s="297" t="str">
        <f>IF('ÇËSHTJE PENALE'!H334=0,IF(C334&gt;0,"Kujdes",""),"")</f>
        <v/>
      </c>
      <c r="AD334" s="297" t="str">
        <f>IF(D334&lt;'ÇËSHTJE PENALE'!I334,"Kujdes","")</f>
        <v/>
      </c>
      <c r="AE334" s="297" t="str">
        <f>IF(E334&lt;'ÇËSHTJE PENALE'!J334,"Kujdes","")</f>
        <v/>
      </c>
    </row>
    <row r="335" spans="2:31" ht="18.75" x14ac:dyDescent="0.3">
      <c r="B335" s="216">
        <v>148</v>
      </c>
      <c r="C335" s="30">
        <v>0</v>
      </c>
      <c r="D335" s="30">
        <v>0</v>
      </c>
      <c r="E335" s="30">
        <v>0</v>
      </c>
      <c r="F335" s="10">
        <f t="shared" si="26"/>
        <v>0</v>
      </c>
      <c r="G335" s="30">
        <v>0</v>
      </c>
      <c r="H335" s="30">
        <v>0</v>
      </c>
      <c r="I335" s="30">
        <v>0</v>
      </c>
      <c r="J335" s="30">
        <v>0</v>
      </c>
      <c r="K335" s="30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31">
        <v>0</v>
      </c>
      <c r="T335" s="31">
        <v>0</v>
      </c>
      <c r="U335" s="31">
        <v>0</v>
      </c>
      <c r="V335" s="31">
        <v>0</v>
      </c>
      <c r="W335" s="31">
        <v>0</v>
      </c>
      <c r="X335" s="31">
        <v>0</v>
      </c>
      <c r="Y335" s="32">
        <f t="shared" si="25"/>
        <v>0</v>
      </c>
      <c r="Z335" s="297" t="str">
        <f t="shared" si="27"/>
        <v/>
      </c>
      <c r="AA335" s="297" t="str">
        <f>IF(C335&lt;'ÇËSHTJE PENALE'!H335,"Kujdes","")</f>
        <v/>
      </c>
      <c r="AB335" s="297" t="str">
        <f t="shared" si="23"/>
        <v/>
      </c>
      <c r="AC335" s="297" t="str">
        <f>IF('ÇËSHTJE PENALE'!H335=0,IF(C335&gt;0,"Kujdes",""),"")</f>
        <v/>
      </c>
      <c r="AD335" s="297" t="str">
        <f>IF(D335&lt;'ÇËSHTJE PENALE'!I335,"Kujdes","")</f>
        <v/>
      </c>
      <c r="AE335" s="297" t="str">
        <f>IF(E335&lt;'ÇËSHTJE PENALE'!J335,"Kujdes","")</f>
        <v/>
      </c>
    </row>
    <row r="336" spans="2:31" ht="18.75" x14ac:dyDescent="0.3">
      <c r="B336" s="216">
        <v>149</v>
      </c>
      <c r="C336" s="30">
        <v>0</v>
      </c>
      <c r="D336" s="30">
        <v>0</v>
      </c>
      <c r="E336" s="30">
        <v>0</v>
      </c>
      <c r="F336" s="10">
        <f t="shared" si="26"/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31">
        <v>0</v>
      </c>
      <c r="T336" s="31">
        <v>0</v>
      </c>
      <c r="U336" s="31">
        <v>0</v>
      </c>
      <c r="V336" s="31">
        <v>0</v>
      </c>
      <c r="W336" s="31">
        <v>0</v>
      </c>
      <c r="X336" s="31">
        <v>0</v>
      </c>
      <c r="Y336" s="32">
        <f t="shared" si="25"/>
        <v>0</v>
      </c>
      <c r="Z336" s="297" t="str">
        <f t="shared" si="27"/>
        <v/>
      </c>
      <c r="AA336" s="297" t="str">
        <f>IF(C336&lt;'ÇËSHTJE PENALE'!H336,"Kujdes","")</f>
        <v/>
      </c>
      <c r="AB336" s="297" t="str">
        <f t="shared" si="23"/>
        <v/>
      </c>
      <c r="AC336" s="297" t="str">
        <f>IF('ÇËSHTJE PENALE'!H336=0,IF(C336&gt;0,"Kujdes",""),"")</f>
        <v/>
      </c>
      <c r="AD336" s="297" t="str">
        <f>IF(D336&lt;'ÇËSHTJE PENALE'!I336,"Kujdes","")</f>
        <v/>
      </c>
      <c r="AE336" s="297" t="str">
        <f>IF(E336&lt;'ÇËSHTJE PENALE'!J336,"Kujdes","")</f>
        <v/>
      </c>
    </row>
    <row r="337" spans="2:31" ht="18.75" x14ac:dyDescent="0.3">
      <c r="B337" s="216" t="s">
        <v>375</v>
      </c>
      <c r="C337" s="30">
        <v>0</v>
      </c>
      <c r="D337" s="30">
        <v>0</v>
      </c>
      <c r="E337" s="30">
        <v>0</v>
      </c>
      <c r="F337" s="10">
        <f t="shared" si="26"/>
        <v>0</v>
      </c>
      <c r="G337" s="30">
        <v>0</v>
      </c>
      <c r="H337" s="30">
        <v>0</v>
      </c>
      <c r="I337" s="30">
        <v>0</v>
      </c>
      <c r="J337" s="30">
        <v>0</v>
      </c>
      <c r="K337" s="30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31">
        <v>0</v>
      </c>
      <c r="T337" s="31">
        <v>0</v>
      </c>
      <c r="U337" s="31">
        <v>0</v>
      </c>
      <c r="V337" s="31">
        <v>0</v>
      </c>
      <c r="W337" s="31">
        <v>0</v>
      </c>
      <c r="X337" s="31">
        <v>0</v>
      </c>
      <c r="Y337" s="32">
        <f t="shared" si="25"/>
        <v>0</v>
      </c>
      <c r="Z337" s="297" t="str">
        <f t="shared" si="27"/>
        <v/>
      </c>
      <c r="AA337" s="297" t="str">
        <f>IF(C337&lt;'ÇËSHTJE PENALE'!H337,"Kujdes","")</f>
        <v/>
      </c>
      <c r="AB337" s="297" t="str">
        <f t="shared" si="23"/>
        <v/>
      </c>
      <c r="AC337" s="297" t="str">
        <f>IF('ÇËSHTJE PENALE'!H337=0,IF(C337&gt;0,"Kujdes",""),"")</f>
        <v/>
      </c>
      <c r="AD337" s="297" t="str">
        <f>IF(D337&lt;'ÇËSHTJE PENALE'!I337,"Kujdes","")</f>
        <v/>
      </c>
      <c r="AE337" s="297" t="str">
        <f>IF(E337&lt;'ÇËSHTJE PENALE'!J337,"Kujdes","")</f>
        <v/>
      </c>
    </row>
    <row r="338" spans="2:31" ht="18.75" x14ac:dyDescent="0.3">
      <c r="B338" s="216" t="s">
        <v>376</v>
      </c>
      <c r="C338" s="30">
        <v>0</v>
      </c>
      <c r="D338" s="30">
        <v>0</v>
      </c>
      <c r="E338" s="30">
        <v>0</v>
      </c>
      <c r="F338" s="10">
        <f t="shared" si="26"/>
        <v>0</v>
      </c>
      <c r="G338" s="30">
        <v>0</v>
      </c>
      <c r="H338" s="30">
        <v>0</v>
      </c>
      <c r="I338" s="30">
        <v>0</v>
      </c>
      <c r="J338" s="30">
        <v>0</v>
      </c>
      <c r="K338" s="30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>
        <v>0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2">
        <f t="shared" si="25"/>
        <v>0</v>
      </c>
      <c r="Z338" s="297" t="str">
        <f t="shared" si="27"/>
        <v/>
      </c>
      <c r="AA338" s="297" t="str">
        <f>IF(C338&lt;'ÇËSHTJE PENALE'!H338,"Kujdes","")</f>
        <v/>
      </c>
      <c r="AB338" s="297" t="str">
        <f t="shared" si="23"/>
        <v/>
      </c>
      <c r="AC338" s="297" t="str">
        <f>IF('ÇËSHTJE PENALE'!H338=0,IF(C338&gt;0,"Kujdes",""),"")</f>
        <v/>
      </c>
      <c r="AD338" s="297" t="str">
        <f>IF(D338&lt;'ÇËSHTJE PENALE'!I338,"Kujdes","")</f>
        <v/>
      </c>
      <c r="AE338" s="297" t="str">
        <f>IF(E338&lt;'ÇËSHTJE PENALE'!J338,"Kujdes","")</f>
        <v/>
      </c>
    </row>
    <row r="339" spans="2:31" ht="18.75" x14ac:dyDescent="0.3">
      <c r="B339" s="216">
        <v>157</v>
      </c>
      <c r="C339" s="30">
        <v>0</v>
      </c>
      <c r="D339" s="30">
        <v>0</v>
      </c>
      <c r="E339" s="30">
        <v>0</v>
      </c>
      <c r="F339" s="10">
        <f t="shared" si="26"/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>
        <v>0</v>
      </c>
      <c r="T339" s="31">
        <v>0</v>
      </c>
      <c r="U339" s="31">
        <v>0</v>
      </c>
      <c r="V339" s="31">
        <v>0</v>
      </c>
      <c r="W339" s="31">
        <v>0</v>
      </c>
      <c r="X339" s="31">
        <v>0</v>
      </c>
      <c r="Y339" s="32">
        <f t="shared" si="25"/>
        <v>0</v>
      </c>
      <c r="Z339" s="297" t="str">
        <f t="shared" si="27"/>
        <v/>
      </c>
      <c r="AA339" s="297" t="str">
        <f>IF(C339&lt;'ÇËSHTJE PENALE'!H339,"Kujdes","")</f>
        <v/>
      </c>
      <c r="AB339" s="297" t="str">
        <f t="shared" si="23"/>
        <v/>
      </c>
      <c r="AC339" s="297" t="str">
        <f>IF('ÇËSHTJE PENALE'!H339=0,IF(C339&gt;0,"Kujdes",""),"")</f>
        <v/>
      </c>
      <c r="AD339" s="297" t="str">
        <f>IF(D339&lt;'ÇËSHTJE PENALE'!I339,"Kujdes","")</f>
        <v/>
      </c>
      <c r="AE339" s="297" t="str">
        <f>IF(E339&lt;'ÇËSHTJE PENALE'!J339,"Kujdes","")</f>
        <v/>
      </c>
    </row>
    <row r="340" spans="2:31" ht="18.75" x14ac:dyDescent="0.3">
      <c r="B340" s="216">
        <v>158</v>
      </c>
      <c r="C340" s="30">
        <v>0</v>
      </c>
      <c r="D340" s="30">
        <v>0</v>
      </c>
      <c r="E340" s="30">
        <v>0</v>
      </c>
      <c r="F340" s="10">
        <f t="shared" si="26"/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0</v>
      </c>
      <c r="S340" s="31">
        <v>0</v>
      </c>
      <c r="T340" s="31">
        <v>0</v>
      </c>
      <c r="U340" s="31">
        <v>0</v>
      </c>
      <c r="V340" s="31">
        <v>0</v>
      </c>
      <c r="W340" s="31">
        <v>0</v>
      </c>
      <c r="X340" s="31">
        <v>0</v>
      </c>
      <c r="Y340" s="32">
        <f t="shared" si="25"/>
        <v>0</v>
      </c>
      <c r="Z340" s="297" t="str">
        <f t="shared" si="27"/>
        <v/>
      </c>
      <c r="AA340" s="297" t="str">
        <f>IF(C340&lt;'ÇËSHTJE PENALE'!H340,"Kujdes","")</f>
        <v/>
      </c>
      <c r="AB340" s="297" t="str">
        <f t="shared" si="23"/>
        <v/>
      </c>
      <c r="AC340" s="297" t="str">
        <f>IF('ÇËSHTJE PENALE'!H340=0,IF(C340&gt;0,"Kujdes",""),"")</f>
        <v/>
      </c>
      <c r="AD340" s="297" t="str">
        <f>IF(D340&lt;'ÇËSHTJE PENALE'!I340,"Kujdes","")</f>
        <v/>
      </c>
      <c r="AE340" s="297" t="str">
        <f>IF(E340&lt;'ÇËSHTJE PENALE'!J340,"Kujdes","")</f>
        <v/>
      </c>
    </row>
    <row r="341" spans="2:31" ht="18.75" x14ac:dyDescent="0.3">
      <c r="B341" s="18" t="s">
        <v>53</v>
      </c>
      <c r="C341" s="30">
        <v>0</v>
      </c>
      <c r="D341" s="30">
        <v>0</v>
      </c>
      <c r="E341" s="30">
        <v>0</v>
      </c>
      <c r="F341" s="10">
        <f t="shared" si="26"/>
        <v>0</v>
      </c>
      <c r="G341" s="30">
        <v>0</v>
      </c>
      <c r="H341" s="30">
        <v>0</v>
      </c>
      <c r="I341" s="30">
        <v>0</v>
      </c>
      <c r="J341" s="30">
        <v>0</v>
      </c>
      <c r="K341" s="30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>
        <v>0</v>
      </c>
      <c r="T341" s="31">
        <v>0</v>
      </c>
      <c r="U341" s="31">
        <v>0</v>
      </c>
      <c r="V341" s="31">
        <v>0</v>
      </c>
      <c r="W341" s="31">
        <v>0</v>
      </c>
      <c r="X341" s="31">
        <v>0</v>
      </c>
      <c r="Y341" s="32">
        <f t="shared" si="25"/>
        <v>0</v>
      </c>
      <c r="Z341" s="297" t="str">
        <f t="shared" si="27"/>
        <v/>
      </c>
      <c r="AA341" s="297" t="str">
        <f>IF(C341&lt;'ÇËSHTJE PENALE'!H341,"Kujdes","")</f>
        <v/>
      </c>
      <c r="AB341" s="297" t="str">
        <f t="shared" si="23"/>
        <v/>
      </c>
      <c r="AC341" s="297" t="str">
        <f>IF('ÇËSHTJE PENALE'!H341=0,IF(C341&gt;0,"Kujdes",""),"")</f>
        <v/>
      </c>
      <c r="AD341" s="297" t="str">
        <f>IF(D341&lt;'ÇËSHTJE PENALE'!I341,"Kujdes","")</f>
        <v/>
      </c>
      <c r="AE341" s="297" t="str">
        <f>IF(E341&lt;'ÇËSHTJE PENALE'!J341,"Kujdes","")</f>
        <v/>
      </c>
    </row>
    <row r="342" spans="2:31" ht="18.75" x14ac:dyDescent="0.3">
      <c r="B342" s="18">
        <v>163</v>
      </c>
      <c r="C342" s="30">
        <v>0</v>
      </c>
      <c r="D342" s="30">
        <v>0</v>
      </c>
      <c r="E342" s="30">
        <v>0</v>
      </c>
      <c r="F342" s="10">
        <f t="shared" si="26"/>
        <v>0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31">
        <v>0</v>
      </c>
      <c r="T342" s="31">
        <v>0</v>
      </c>
      <c r="U342" s="31">
        <v>0</v>
      </c>
      <c r="V342" s="31">
        <v>0</v>
      </c>
      <c r="W342" s="31">
        <v>0</v>
      </c>
      <c r="X342" s="31">
        <v>0</v>
      </c>
      <c r="Y342" s="32">
        <f t="shared" si="25"/>
        <v>0</v>
      </c>
      <c r="Z342" s="297" t="str">
        <f t="shared" si="27"/>
        <v/>
      </c>
      <c r="AA342" s="297" t="str">
        <f>IF(C342&lt;'ÇËSHTJE PENALE'!H342,"Kujdes","")</f>
        <v/>
      </c>
      <c r="AB342" s="297" t="str">
        <f t="shared" si="23"/>
        <v/>
      </c>
      <c r="AC342" s="297" t="str">
        <f>IF('ÇËSHTJE PENALE'!H342=0,IF(C342&gt;0,"Kujdes",""),"")</f>
        <v/>
      </c>
      <c r="AD342" s="297" t="str">
        <f>IF(D342&lt;'ÇËSHTJE PENALE'!I342,"Kujdes","")</f>
        <v/>
      </c>
      <c r="AE342" s="297" t="str">
        <f>IF(E342&lt;'ÇËSHTJE PENALE'!J342,"Kujdes","")</f>
        <v/>
      </c>
    </row>
    <row r="343" spans="2:31" ht="18.75" x14ac:dyDescent="0.3">
      <c r="B343" s="216">
        <v>166</v>
      </c>
      <c r="C343" s="30">
        <v>0</v>
      </c>
      <c r="D343" s="30">
        <v>0</v>
      </c>
      <c r="E343" s="30">
        <v>0</v>
      </c>
      <c r="F343" s="10">
        <f t="shared" si="26"/>
        <v>0</v>
      </c>
      <c r="G343" s="30">
        <v>0</v>
      </c>
      <c r="H343" s="30">
        <v>0</v>
      </c>
      <c r="I343" s="30">
        <v>0</v>
      </c>
      <c r="J343" s="30">
        <v>0</v>
      </c>
      <c r="K343" s="30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31">
        <v>0</v>
      </c>
      <c r="T343" s="31">
        <v>0</v>
      </c>
      <c r="U343" s="31">
        <v>0</v>
      </c>
      <c r="V343" s="31">
        <v>0</v>
      </c>
      <c r="W343" s="31">
        <v>0</v>
      </c>
      <c r="X343" s="31">
        <v>0</v>
      </c>
      <c r="Y343" s="32">
        <f t="shared" si="25"/>
        <v>0</v>
      </c>
      <c r="Z343" s="297" t="str">
        <f t="shared" si="27"/>
        <v/>
      </c>
      <c r="AA343" s="297" t="str">
        <f>IF(C343&lt;'ÇËSHTJE PENALE'!H343,"Kujdes","")</f>
        <v/>
      </c>
      <c r="AB343" s="297" t="str">
        <f t="shared" si="23"/>
        <v/>
      </c>
      <c r="AC343" s="297" t="str">
        <f>IF('ÇËSHTJE PENALE'!H343=0,IF(C343&gt;0,"Kujdes",""),"")</f>
        <v/>
      </c>
      <c r="AD343" s="297" t="str">
        <f>IF(D343&lt;'ÇËSHTJE PENALE'!I343,"Kujdes","")</f>
        <v/>
      </c>
      <c r="AE343" s="297" t="str">
        <f>IF(E343&lt;'ÇËSHTJE PENALE'!J343,"Kujdes","")</f>
        <v/>
      </c>
    </row>
    <row r="344" spans="2:31" ht="18.75" x14ac:dyDescent="0.3">
      <c r="B344" s="216">
        <v>167</v>
      </c>
      <c r="C344" s="30">
        <v>0</v>
      </c>
      <c r="D344" s="30">
        <v>0</v>
      </c>
      <c r="E344" s="30">
        <v>0</v>
      </c>
      <c r="F344" s="10">
        <f t="shared" si="26"/>
        <v>0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31">
        <v>0</v>
      </c>
      <c r="T344" s="31">
        <v>0</v>
      </c>
      <c r="U344" s="31">
        <v>0</v>
      </c>
      <c r="V344" s="31">
        <v>0</v>
      </c>
      <c r="W344" s="31">
        <v>0</v>
      </c>
      <c r="X344" s="31">
        <v>0</v>
      </c>
      <c r="Y344" s="32">
        <f t="shared" si="25"/>
        <v>0</v>
      </c>
      <c r="Z344" s="297" t="str">
        <f t="shared" si="27"/>
        <v/>
      </c>
      <c r="AA344" s="297" t="str">
        <f>IF(C344&lt;'ÇËSHTJE PENALE'!H344,"Kujdes","")</f>
        <v/>
      </c>
      <c r="AB344" s="297" t="str">
        <f t="shared" si="23"/>
        <v/>
      </c>
      <c r="AC344" s="297" t="str">
        <f>IF('ÇËSHTJE PENALE'!H344=0,IF(C344&gt;0,"Kujdes",""),"")</f>
        <v/>
      </c>
      <c r="AD344" s="297" t="str">
        <f>IF(D344&lt;'ÇËSHTJE PENALE'!I344,"Kujdes","")</f>
        <v/>
      </c>
      <c r="AE344" s="297" t="str">
        <f>IF(E344&lt;'ÇËSHTJE PENALE'!J344,"Kujdes","")</f>
        <v/>
      </c>
    </row>
    <row r="345" spans="2:31" ht="18.75" x14ac:dyDescent="0.3">
      <c r="B345" s="216">
        <v>169</v>
      </c>
      <c r="C345" s="30">
        <v>0</v>
      </c>
      <c r="D345" s="30">
        <v>0</v>
      </c>
      <c r="E345" s="30">
        <v>0</v>
      </c>
      <c r="F345" s="10">
        <f t="shared" si="26"/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31">
        <v>0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2">
        <f t="shared" si="25"/>
        <v>0</v>
      </c>
      <c r="Z345" s="297" t="str">
        <f t="shared" si="27"/>
        <v/>
      </c>
      <c r="AA345" s="297" t="str">
        <f>IF(C345&lt;'ÇËSHTJE PENALE'!H345,"Kujdes","")</f>
        <v/>
      </c>
      <c r="AB345" s="297" t="str">
        <f t="shared" si="23"/>
        <v/>
      </c>
      <c r="AC345" s="297" t="str">
        <f>IF('ÇËSHTJE PENALE'!H345=0,IF(C345&gt;0,"Kujdes",""),"")</f>
        <v/>
      </c>
      <c r="AD345" s="297" t="str">
        <f>IF(D345&lt;'ÇËSHTJE PENALE'!I345,"Kujdes","")</f>
        <v/>
      </c>
      <c r="AE345" s="297" t="str">
        <f>IF(E345&lt;'ÇËSHTJE PENALE'!J345,"Kujdes","")</f>
        <v/>
      </c>
    </row>
    <row r="346" spans="2:31" ht="18.75" x14ac:dyDescent="0.3">
      <c r="B346" s="216">
        <v>170</v>
      </c>
      <c r="C346" s="30">
        <v>0</v>
      </c>
      <c r="D346" s="30">
        <v>0</v>
      </c>
      <c r="E346" s="30">
        <v>0</v>
      </c>
      <c r="F346" s="10">
        <f t="shared" si="26"/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0</v>
      </c>
      <c r="R346" s="31">
        <v>0</v>
      </c>
      <c r="S346" s="31">
        <v>0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2">
        <f t="shared" si="25"/>
        <v>0</v>
      </c>
      <c r="Z346" s="297" t="str">
        <f t="shared" si="27"/>
        <v/>
      </c>
      <c r="AA346" s="297" t="str">
        <f>IF(C346&lt;'ÇËSHTJE PENALE'!H346,"Kujdes","")</f>
        <v/>
      </c>
      <c r="AB346" s="297" t="str">
        <f t="shared" si="23"/>
        <v/>
      </c>
      <c r="AC346" s="297" t="str">
        <f>IF('ÇËSHTJE PENALE'!H346=0,IF(C346&gt;0,"Kujdes",""),"")</f>
        <v/>
      </c>
      <c r="AD346" s="297" t="str">
        <f>IF(D346&lt;'ÇËSHTJE PENALE'!I346,"Kujdes","")</f>
        <v/>
      </c>
      <c r="AE346" s="297" t="str">
        <f>IF(E346&lt;'ÇËSHTJE PENALE'!J346,"Kujdes","")</f>
        <v/>
      </c>
    </row>
    <row r="347" spans="2:31" ht="18.75" x14ac:dyDescent="0.3">
      <c r="B347" s="216" t="s">
        <v>114</v>
      </c>
      <c r="C347" s="30">
        <v>2</v>
      </c>
      <c r="D347" s="30">
        <v>0</v>
      </c>
      <c r="E347" s="30">
        <v>0</v>
      </c>
      <c r="F347" s="10">
        <f t="shared" si="26"/>
        <v>2</v>
      </c>
      <c r="G347" s="30">
        <v>0</v>
      </c>
      <c r="H347" s="30">
        <v>0</v>
      </c>
      <c r="I347" s="30">
        <v>0</v>
      </c>
      <c r="J347" s="30">
        <v>0</v>
      </c>
      <c r="K347" s="30">
        <v>2</v>
      </c>
      <c r="L347" s="31">
        <v>2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31">
        <v>0</v>
      </c>
      <c r="T347" s="31">
        <v>0</v>
      </c>
      <c r="U347" s="31">
        <v>0</v>
      </c>
      <c r="V347" s="31">
        <v>0</v>
      </c>
      <c r="W347" s="31">
        <v>0</v>
      </c>
      <c r="X347" s="31">
        <v>0</v>
      </c>
      <c r="Y347" s="32">
        <f t="shared" si="25"/>
        <v>2</v>
      </c>
      <c r="Z347" s="297" t="str">
        <f t="shared" si="27"/>
        <v/>
      </c>
      <c r="AA347" s="297" t="str">
        <f>IF(C347&lt;'ÇËSHTJE PENALE'!H347,"Kujdes","")</f>
        <v/>
      </c>
      <c r="AB347" s="297" t="str">
        <f t="shared" si="23"/>
        <v/>
      </c>
      <c r="AC347" s="297" t="str">
        <f>IF('ÇËSHTJE PENALE'!H347=0,IF(C347&gt;0,"Kujdes",""),"")</f>
        <v/>
      </c>
      <c r="AD347" s="297" t="str">
        <f>IF(D347&lt;'ÇËSHTJE PENALE'!I347,"Kujdes","")</f>
        <v/>
      </c>
      <c r="AE347" s="297" t="str">
        <f>IF(E347&lt;'ÇËSHTJE PENALE'!J347,"Kujdes","")</f>
        <v/>
      </c>
    </row>
    <row r="348" spans="2:31" ht="18.75" x14ac:dyDescent="0.3">
      <c r="B348" s="216" t="s">
        <v>115</v>
      </c>
      <c r="C348" s="30">
        <v>0</v>
      </c>
      <c r="D348" s="30">
        <v>0</v>
      </c>
      <c r="E348" s="30">
        <v>0</v>
      </c>
      <c r="F348" s="10">
        <f t="shared" si="26"/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31">
        <v>0</v>
      </c>
      <c r="T348" s="31">
        <v>0</v>
      </c>
      <c r="U348" s="31">
        <v>0</v>
      </c>
      <c r="V348" s="31">
        <v>0</v>
      </c>
      <c r="W348" s="31">
        <v>0</v>
      </c>
      <c r="X348" s="31">
        <v>0</v>
      </c>
      <c r="Y348" s="32">
        <f t="shared" si="25"/>
        <v>0</v>
      </c>
      <c r="Z348" s="297" t="str">
        <f t="shared" si="27"/>
        <v/>
      </c>
      <c r="AA348" s="297" t="str">
        <f>IF(C348&lt;'ÇËSHTJE PENALE'!H348,"Kujdes","")</f>
        <v/>
      </c>
      <c r="AB348" s="297" t="str">
        <f t="shared" si="23"/>
        <v/>
      </c>
      <c r="AC348" s="297" t="str">
        <f>IF('ÇËSHTJE PENALE'!H348=0,IF(C348&gt;0,"Kujdes",""),"")</f>
        <v/>
      </c>
      <c r="AD348" s="297" t="str">
        <f>IF(D348&lt;'ÇËSHTJE PENALE'!I348,"Kujdes","")</f>
        <v/>
      </c>
      <c r="AE348" s="297" t="str">
        <f>IF(E348&lt;'ÇËSHTJE PENALE'!J348,"Kujdes","")</f>
        <v/>
      </c>
    </row>
    <row r="349" spans="2:31" ht="18.75" x14ac:dyDescent="0.3">
      <c r="B349" s="216" t="s">
        <v>496</v>
      </c>
      <c r="C349" s="30">
        <v>0</v>
      </c>
      <c r="D349" s="30">
        <v>0</v>
      </c>
      <c r="E349" s="30">
        <v>0</v>
      </c>
      <c r="F349" s="10">
        <f t="shared" si="26"/>
        <v>0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31">
        <v>0</v>
      </c>
      <c r="T349" s="31">
        <v>0</v>
      </c>
      <c r="U349" s="31">
        <v>0</v>
      </c>
      <c r="V349" s="31">
        <v>0</v>
      </c>
      <c r="W349" s="31">
        <v>0</v>
      </c>
      <c r="X349" s="31">
        <v>0</v>
      </c>
      <c r="Y349" s="32">
        <f t="shared" si="25"/>
        <v>0</v>
      </c>
      <c r="Z349" s="297" t="str">
        <f t="shared" si="27"/>
        <v/>
      </c>
      <c r="AA349" s="297" t="str">
        <f>IF(C349&lt;'ÇËSHTJE PENALE'!H349,"Kujdes","")</f>
        <v/>
      </c>
      <c r="AB349" s="297" t="str">
        <f t="shared" si="23"/>
        <v/>
      </c>
      <c r="AC349" s="297" t="str">
        <f>IF('ÇËSHTJE PENALE'!H349=0,IF(C349&gt;0,"Kujdes",""),"")</f>
        <v/>
      </c>
      <c r="AD349" s="297" t="str">
        <f>IF(D349&lt;'ÇËSHTJE PENALE'!I349,"Kujdes","")</f>
        <v/>
      </c>
      <c r="AE349" s="297" t="str">
        <f>IF(E349&lt;'ÇËSHTJE PENALE'!J349,"Kujdes","")</f>
        <v/>
      </c>
    </row>
    <row r="350" spans="2:31" ht="18.75" x14ac:dyDescent="0.3">
      <c r="B350" s="216">
        <v>182</v>
      </c>
      <c r="C350" s="30">
        <v>0</v>
      </c>
      <c r="D350" s="30">
        <v>0</v>
      </c>
      <c r="E350" s="30">
        <v>0</v>
      </c>
      <c r="F350" s="10">
        <f t="shared" si="26"/>
        <v>0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>
        <v>0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2">
        <f t="shared" si="25"/>
        <v>0</v>
      </c>
      <c r="Z350" s="297" t="str">
        <f t="shared" si="27"/>
        <v/>
      </c>
      <c r="AA350" s="297" t="str">
        <f>IF(C350&lt;'ÇËSHTJE PENALE'!H350,"Kujdes","")</f>
        <v/>
      </c>
      <c r="AB350" s="297" t="str">
        <f t="shared" si="23"/>
        <v/>
      </c>
      <c r="AC350" s="297" t="str">
        <f>IF('ÇËSHTJE PENALE'!H350=0,IF(C350&gt;0,"Kujdes",""),"")</f>
        <v/>
      </c>
      <c r="AD350" s="297" t="str">
        <f>IF(D350&lt;'ÇËSHTJE PENALE'!I350,"Kujdes","")</f>
        <v/>
      </c>
      <c r="AE350" s="297" t="str">
        <f>IF(E350&lt;'ÇËSHTJE PENALE'!J350,"Kujdes","")</f>
        <v/>
      </c>
    </row>
    <row r="351" spans="2:31" ht="18.75" x14ac:dyDescent="0.3">
      <c r="B351" s="216" t="s">
        <v>377</v>
      </c>
      <c r="C351" s="30">
        <v>0</v>
      </c>
      <c r="D351" s="30">
        <v>0</v>
      </c>
      <c r="E351" s="30">
        <v>0</v>
      </c>
      <c r="F351" s="10">
        <f t="shared" si="26"/>
        <v>0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31">
        <v>0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2">
        <f t="shared" si="25"/>
        <v>0</v>
      </c>
      <c r="Z351" s="297" t="str">
        <f t="shared" si="27"/>
        <v/>
      </c>
      <c r="AA351" s="297" t="str">
        <f>IF(C351&lt;'ÇËSHTJE PENALE'!H351,"Kujdes","")</f>
        <v/>
      </c>
      <c r="AB351" s="297" t="str">
        <f t="shared" si="23"/>
        <v/>
      </c>
      <c r="AC351" s="297" t="str">
        <f>IF('ÇËSHTJE PENALE'!H351=0,IF(C351&gt;0,"Kujdes",""),"")</f>
        <v/>
      </c>
      <c r="AD351" s="297" t="str">
        <f>IF(D351&lt;'ÇËSHTJE PENALE'!I351,"Kujdes","")</f>
        <v/>
      </c>
      <c r="AE351" s="297" t="str">
        <f>IF(E351&lt;'ÇËSHTJE PENALE'!J351,"Kujdes","")</f>
        <v/>
      </c>
    </row>
    <row r="352" spans="2:31" ht="18.75" x14ac:dyDescent="0.3">
      <c r="B352" s="216" t="s">
        <v>497</v>
      </c>
      <c r="C352" s="30">
        <v>0</v>
      </c>
      <c r="D352" s="30">
        <v>0</v>
      </c>
      <c r="E352" s="30">
        <v>0</v>
      </c>
      <c r="F352" s="10">
        <f t="shared" si="26"/>
        <v>0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0</v>
      </c>
      <c r="R352" s="31">
        <v>0</v>
      </c>
      <c r="S352" s="31">
        <v>0</v>
      </c>
      <c r="T352" s="31">
        <v>0</v>
      </c>
      <c r="U352" s="31">
        <v>0</v>
      </c>
      <c r="V352" s="31">
        <v>0</v>
      </c>
      <c r="W352" s="31">
        <v>0</v>
      </c>
      <c r="X352" s="31">
        <v>0</v>
      </c>
      <c r="Y352" s="32">
        <f t="shared" si="25"/>
        <v>0</v>
      </c>
      <c r="Z352" s="297" t="str">
        <f t="shared" si="27"/>
        <v/>
      </c>
      <c r="AA352" s="297" t="str">
        <f>IF(C352&lt;'ÇËSHTJE PENALE'!H352,"Kujdes","")</f>
        <v/>
      </c>
      <c r="AB352" s="297" t="str">
        <f t="shared" si="23"/>
        <v/>
      </c>
      <c r="AC352" s="297" t="str">
        <f>IF('ÇËSHTJE PENALE'!H352=0,IF(C352&gt;0,"Kujdes",""),"")</f>
        <v/>
      </c>
      <c r="AD352" s="297" t="str">
        <f>IF(D352&lt;'ÇËSHTJE PENALE'!I352,"Kujdes","")</f>
        <v/>
      </c>
      <c r="AE352" s="297" t="str">
        <f>IF(E352&lt;'ÇËSHTJE PENALE'!J352,"Kujdes","")</f>
        <v/>
      </c>
    </row>
    <row r="353" spans="2:31" ht="18.75" x14ac:dyDescent="0.3">
      <c r="B353" s="216">
        <v>192</v>
      </c>
      <c r="C353" s="30">
        <v>0</v>
      </c>
      <c r="D353" s="30">
        <v>0</v>
      </c>
      <c r="E353" s="30">
        <v>0</v>
      </c>
      <c r="F353" s="10">
        <f t="shared" si="26"/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>
        <v>0</v>
      </c>
      <c r="T353" s="31">
        <v>0</v>
      </c>
      <c r="U353" s="31">
        <v>0</v>
      </c>
      <c r="V353" s="31">
        <v>0</v>
      </c>
      <c r="W353" s="31">
        <v>0</v>
      </c>
      <c r="X353" s="31">
        <v>0</v>
      </c>
      <c r="Y353" s="32">
        <f t="shared" si="25"/>
        <v>0</v>
      </c>
      <c r="Z353" s="297" t="str">
        <f t="shared" si="27"/>
        <v/>
      </c>
      <c r="AA353" s="297" t="str">
        <f>IF(C353&lt;'ÇËSHTJE PENALE'!H353,"Kujdes","")</f>
        <v/>
      </c>
      <c r="AB353" s="297" t="str">
        <f t="shared" si="23"/>
        <v/>
      </c>
      <c r="AC353" s="297" t="str">
        <f>IF('ÇËSHTJE PENALE'!H353=0,IF(C353&gt;0,"Kujdes",""),"")</f>
        <v/>
      </c>
      <c r="AD353" s="297" t="str">
        <f>IF(D353&lt;'ÇËSHTJE PENALE'!I353,"Kujdes","")</f>
        <v/>
      </c>
      <c r="AE353" s="297" t="str">
        <f>IF(E353&lt;'ÇËSHTJE PENALE'!J353,"Kujdes","")</f>
        <v/>
      </c>
    </row>
    <row r="354" spans="2:31" ht="18.75" x14ac:dyDescent="0.3">
      <c r="B354" s="216">
        <v>196</v>
      </c>
      <c r="C354" s="30">
        <v>0</v>
      </c>
      <c r="D354" s="30">
        <v>0</v>
      </c>
      <c r="E354" s="30">
        <v>0</v>
      </c>
      <c r="F354" s="10">
        <f t="shared" si="26"/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>
        <v>0</v>
      </c>
      <c r="T354" s="31">
        <v>0</v>
      </c>
      <c r="U354" s="31">
        <v>0</v>
      </c>
      <c r="V354" s="31">
        <v>0</v>
      </c>
      <c r="W354" s="31">
        <v>0</v>
      </c>
      <c r="X354" s="31">
        <v>0</v>
      </c>
      <c r="Y354" s="32">
        <f t="shared" si="25"/>
        <v>0</v>
      </c>
      <c r="Z354" s="297" t="str">
        <f t="shared" si="27"/>
        <v/>
      </c>
      <c r="AA354" s="297" t="str">
        <f>IF(C354&lt;'ÇËSHTJE PENALE'!H354,"Kujdes","")</f>
        <v/>
      </c>
      <c r="AB354" s="297" t="str">
        <f t="shared" si="23"/>
        <v/>
      </c>
      <c r="AC354" s="297" t="str">
        <f>IF('ÇËSHTJE PENALE'!H354=0,IF(C354&gt;0,"Kujdes",""),"")</f>
        <v/>
      </c>
      <c r="AD354" s="297" t="str">
        <f>IF(D354&lt;'ÇËSHTJE PENALE'!I354,"Kujdes","")</f>
        <v/>
      </c>
      <c r="AE354" s="297" t="str">
        <f>IF(E354&lt;'ÇËSHTJE PENALE'!J354,"Kujdes","")</f>
        <v/>
      </c>
    </row>
    <row r="355" spans="2:31" ht="18.75" x14ac:dyDescent="0.3">
      <c r="B355" s="216">
        <v>197</v>
      </c>
      <c r="C355" s="30">
        <v>4</v>
      </c>
      <c r="D355" s="30">
        <v>0</v>
      </c>
      <c r="E355" s="30">
        <v>0</v>
      </c>
      <c r="F355" s="10">
        <f t="shared" si="26"/>
        <v>4</v>
      </c>
      <c r="G355" s="30">
        <v>1</v>
      </c>
      <c r="H355" s="30">
        <v>0</v>
      </c>
      <c r="I355" s="30">
        <v>0</v>
      </c>
      <c r="J355" s="30">
        <v>0</v>
      </c>
      <c r="K355" s="30">
        <v>4</v>
      </c>
      <c r="L355" s="31">
        <v>2</v>
      </c>
      <c r="M355" s="31">
        <v>2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>
        <v>0</v>
      </c>
      <c r="T355" s="31">
        <v>0</v>
      </c>
      <c r="U355" s="31">
        <v>0</v>
      </c>
      <c r="V355" s="31">
        <v>0</v>
      </c>
      <c r="W355" s="31">
        <v>0</v>
      </c>
      <c r="X355" s="31">
        <v>0</v>
      </c>
      <c r="Y355" s="32">
        <f t="shared" si="25"/>
        <v>4</v>
      </c>
      <c r="Z355" s="297" t="str">
        <f t="shared" si="27"/>
        <v/>
      </c>
      <c r="AA355" s="297" t="str">
        <f>IF(C355&lt;'ÇËSHTJE PENALE'!H355,"Kujdes","")</f>
        <v/>
      </c>
      <c r="AB355" s="297" t="str">
        <f t="shared" si="23"/>
        <v/>
      </c>
      <c r="AC355" s="297" t="str">
        <f>IF('ÇËSHTJE PENALE'!H355=0,IF(C355&gt;0,"Kujdes",""),"")</f>
        <v/>
      </c>
      <c r="AD355" s="297" t="str">
        <f>IF(D355&lt;'ÇËSHTJE PENALE'!I355,"Kujdes","")</f>
        <v/>
      </c>
      <c r="AE355" s="297" t="str">
        <f>IF(E355&lt;'ÇËSHTJE PENALE'!J355,"Kujdes","")</f>
        <v/>
      </c>
    </row>
    <row r="356" spans="2:31" ht="18.75" x14ac:dyDescent="0.3">
      <c r="B356" s="216" t="s">
        <v>378</v>
      </c>
      <c r="C356" s="30">
        <v>0</v>
      </c>
      <c r="D356" s="30">
        <v>0</v>
      </c>
      <c r="E356" s="30">
        <v>0</v>
      </c>
      <c r="F356" s="10">
        <f t="shared" si="26"/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>
        <v>0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2">
        <f t="shared" si="25"/>
        <v>0</v>
      </c>
      <c r="Z356" s="297" t="str">
        <f t="shared" si="27"/>
        <v/>
      </c>
      <c r="AA356" s="297" t="str">
        <f>IF(C356&lt;'ÇËSHTJE PENALE'!H356,"Kujdes","")</f>
        <v/>
      </c>
      <c r="AB356" s="297" t="str">
        <f t="shared" si="23"/>
        <v/>
      </c>
      <c r="AC356" s="297" t="str">
        <f>IF('ÇËSHTJE PENALE'!H356=0,IF(C356&gt;0,"Kujdes",""),"")</f>
        <v/>
      </c>
      <c r="AD356" s="297" t="str">
        <f>IF(D356&lt;'ÇËSHTJE PENALE'!I356,"Kujdes","")</f>
        <v/>
      </c>
      <c r="AE356" s="297" t="str">
        <f>IF(E356&lt;'ÇËSHTJE PENALE'!J356,"Kujdes","")</f>
        <v/>
      </c>
    </row>
    <row r="357" spans="2:31" ht="18.75" x14ac:dyDescent="0.3">
      <c r="B357" s="216" t="s">
        <v>381</v>
      </c>
      <c r="C357" s="30">
        <v>0</v>
      </c>
      <c r="D357" s="30">
        <v>0</v>
      </c>
      <c r="E357" s="30">
        <v>0</v>
      </c>
      <c r="F357" s="10">
        <f t="shared" si="26"/>
        <v>0</v>
      </c>
      <c r="G357" s="30">
        <v>0</v>
      </c>
      <c r="H357" s="30">
        <v>0</v>
      </c>
      <c r="I357" s="30">
        <v>0</v>
      </c>
      <c r="J357" s="30">
        <v>0</v>
      </c>
      <c r="K357" s="30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31">
        <v>0</v>
      </c>
      <c r="T357" s="31">
        <v>0</v>
      </c>
      <c r="U357" s="31">
        <v>0</v>
      </c>
      <c r="V357" s="31">
        <v>0</v>
      </c>
      <c r="W357" s="31">
        <v>0</v>
      </c>
      <c r="X357" s="31">
        <v>0</v>
      </c>
      <c r="Y357" s="32">
        <f t="shared" si="25"/>
        <v>0</v>
      </c>
      <c r="Z357" s="297" t="str">
        <f t="shared" si="27"/>
        <v/>
      </c>
      <c r="AA357" s="297" t="str">
        <f>IF(C357&lt;'ÇËSHTJE PENALE'!H357,"Kujdes","")</f>
        <v/>
      </c>
      <c r="AB357" s="297" t="str">
        <f t="shared" si="23"/>
        <v/>
      </c>
      <c r="AC357" s="297" t="str">
        <f>IF('ÇËSHTJE PENALE'!H357=0,IF(C357&gt;0,"Kujdes",""),"")</f>
        <v/>
      </c>
      <c r="AD357" s="297" t="str">
        <f>IF(D357&lt;'ÇËSHTJE PENALE'!I357,"Kujdes","")</f>
        <v/>
      </c>
      <c r="AE357" s="297" t="str">
        <f>IF(E357&lt;'ÇËSHTJE PENALE'!J357,"Kujdes","")</f>
        <v/>
      </c>
    </row>
    <row r="358" spans="2:31" ht="18.75" x14ac:dyDescent="0.3">
      <c r="B358" s="18">
        <v>198</v>
      </c>
      <c r="C358" s="30">
        <v>1</v>
      </c>
      <c r="D358" s="30">
        <v>1</v>
      </c>
      <c r="E358" s="30">
        <v>0</v>
      </c>
      <c r="F358" s="10">
        <f t="shared" si="26"/>
        <v>2</v>
      </c>
      <c r="G358" s="30">
        <v>0</v>
      </c>
      <c r="H358" s="30">
        <v>0</v>
      </c>
      <c r="I358" s="30">
        <v>0</v>
      </c>
      <c r="J358" s="30">
        <v>0</v>
      </c>
      <c r="K358" s="30">
        <v>1</v>
      </c>
      <c r="L358" s="31">
        <v>1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0</v>
      </c>
      <c r="S358" s="31">
        <v>0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2">
        <f t="shared" si="25"/>
        <v>1</v>
      </c>
      <c r="Z358" s="297" t="str">
        <f t="shared" si="27"/>
        <v/>
      </c>
      <c r="AA358" s="297" t="str">
        <f>IF(C358&lt;'ÇËSHTJE PENALE'!H358,"Kujdes","")</f>
        <v/>
      </c>
      <c r="AB358" s="297" t="str">
        <f t="shared" si="23"/>
        <v/>
      </c>
      <c r="AC358" s="297" t="str">
        <f>IF('ÇËSHTJE PENALE'!H358=0,IF(C358&gt;0,"Kujdes",""),"")</f>
        <v/>
      </c>
      <c r="AD358" s="297" t="str">
        <f>IF(D358&lt;'ÇËSHTJE PENALE'!I358,"Kujdes","")</f>
        <v/>
      </c>
      <c r="AE358" s="297" t="str">
        <f>IF(E358&lt;'ÇËSHTJE PENALE'!J358,"Kujdes","")</f>
        <v/>
      </c>
    </row>
    <row r="359" spans="2:31" ht="18.75" x14ac:dyDescent="0.3">
      <c r="B359" s="18">
        <v>199</v>
      </c>
      <c r="C359" s="30">
        <v>0</v>
      </c>
      <c r="D359" s="30">
        <v>0</v>
      </c>
      <c r="E359" s="30">
        <v>0</v>
      </c>
      <c r="F359" s="10">
        <f t="shared" si="26"/>
        <v>0</v>
      </c>
      <c r="G359" s="30">
        <v>0</v>
      </c>
      <c r="H359" s="30">
        <v>0</v>
      </c>
      <c r="I359" s="30">
        <v>0</v>
      </c>
      <c r="J359" s="30">
        <v>0</v>
      </c>
      <c r="K359" s="30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31">
        <v>0</v>
      </c>
      <c r="T359" s="31">
        <v>0</v>
      </c>
      <c r="U359" s="31">
        <v>0</v>
      </c>
      <c r="V359" s="31">
        <v>0</v>
      </c>
      <c r="W359" s="31">
        <v>0</v>
      </c>
      <c r="X359" s="31">
        <v>0</v>
      </c>
      <c r="Y359" s="32">
        <f t="shared" si="25"/>
        <v>0</v>
      </c>
      <c r="Z359" s="297" t="str">
        <f t="shared" si="27"/>
        <v/>
      </c>
      <c r="AA359" s="297" t="str">
        <f>IF(C359&lt;'ÇËSHTJE PENALE'!H359,"Kujdes","")</f>
        <v/>
      </c>
      <c r="AB359" s="297" t="str">
        <f t="shared" si="23"/>
        <v/>
      </c>
      <c r="AC359" s="297" t="str">
        <f>IF('ÇËSHTJE PENALE'!H359=0,IF(C359&gt;0,"Kujdes",""),"")</f>
        <v/>
      </c>
      <c r="AD359" s="297" t="str">
        <f>IF(D359&lt;'ÇËSHTJE PENALE'!I359,"Kujdes","")</f>
        <v/>
      </c>
      <c r="AE359" s="297" t="str">
        <f>IF(E359&lt;'ÇËSHTJE PENALE'!J359,"Kujdes","")</f>
        <v/>
      </c>
    </row>
    <row r="360" spans="2:31" ht="18.75" x14ac:dyDescent="0.3">
      <c r="B360" s="216">
        <v>200</v>
      </c>
      <c r="C360" s="30">
        <v>2</v>
      </c>
      <c r="D360" s="30">
        <v>0</v>
      </c>
      <c r="E360" s="30">
        <v>0</v>
      </c>
      <c r="F360" s="10">
        <f t="shared" si="26"/>
        <v>2</v>
      </c>
      <c r="G360" s="30">
        <v>0</v>
      </c>
      <c r="H360" s="30">
        <v>0</v>
      </c>
      <c r="I360" s="30">
        <v>0</v>
      </c>
      <c r="J360" s="30">
        <v>0</v>
      </c>
      <c r="K360" s="30">
        <v>2</v>
      </c>
      <c r="L360" s="31">
        <v>2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 s="31">
        <v>0</v>
      </c>
      <c r="T360" s="31">
        <v>0</v>
      </c>
      <c r="U360" s="31">
        <v>0</v>
      </c>
      <c r="V360" s="31">
        <v>0</v>
      </c>
      <c r="W360" s="31">
        <v>0</v>
      </c>
      <c r="X360" s="31">
        <v>0</v>
      </c>
      <c r="Y360" s="32">
        <f t="shared" si="25"/>
        <v>2</v>
      </c>
      <c r="Z360" s="297" t="str">
        <f t="shared" si="27"/>
        <v/>
      </c>
      <c r="AA360" s="297" t="str">
        <f>IF(C360&lt;'ÇËSHTJE PENALE'!H360,"Kujdes","")</f>
        <v/>
      </c>
      <c r="AB360" s="297" t="str">
        <f t="shared" si="23"/>
        <v/>
      </c>
      <c r="AC360" s="297" t="str">
        <f>IF('ÇËSHTJE PENALE'!H360=0,IF(C360&gt;0,"Kujdes",""),"")</f>
        <v/>
      </c>
      <c r="AD360" s="297" t="str">
        <f>IF(D360&lt;'ÇËSHTJE PENALE'!I360,"Kujdes","")</f>
        <v/>
      </c>
      <c r="AE360" s="297" t="str">
        <f>IF(E360&lt;'ÇËSHTJE PENALE'!J360,"Kujdes","")</f>
        <v/>
      </c>
    </row>
    <row r="361" spans="2:31" ht="18.75" x14ac:dyDescent="0.3">
      <c r="B361" s="216" t="s">
        <v>116</v>
      </c>
      <c r="C361" s="30">
        <v>0</v>
      </c>
      <c r="D361" s="30">
        <v>0</v>
      </c>
      <c r="E361" s="30">
        <v>0</v>
      </c>
      <c r="F361" s="10">
        <f t="shared" si="26"/>
        <v>0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31">
        <v>0</v>
      </c>
      <c r="T361" s="31">
        <v>0</v>
      </c>
      <c r="U361" s="31">
        <v>0</v>
      </c>
      <c r="V361" s="31">
        <v>0</v>
      </c>
      <c r="W361" s="31">
        <v>0</v>
      </c>
      <c r="X361" s="31">
        <v>0</v>
      </c>
      <c r="Y361" s="32">
        <f t="shared" si="25"/>
        <v>0</v>
      </c>
      <c r="Z361" s="297" t="str">
        <f t="shared" si="27"/>
        <v/>
      </c>
      <c r="AA361" s="297" t="str">
        <f>IF(C361&lt;'ÇËSHTJE PENALE'!H361,"Kujdes","")</f>
        <v/>
      </c>
      <c r="AB361" s="297" t="str">
        <f t="shared" si="23"/>
        <v/>
      </c>
      <c r="AC361" s="297" t="str">
        <f>IF('ÇËSHTJE PENALE'!H361=0,IF(C361&gt;0,"Kujdes",""),"")</f>
        <v/>
      </c>
      <c r="AD361" s="297" t="str">
        <f>IF(D361&lt;'ÇËSHTJE PENALE'!I361,"Kujdes","")</f>
        <v/>
      </c>
      <c r="AE361" s="297" t="str">
        <f>IF(E361&lt;'ÇËSHTJE PENALE'!J361,"Kujdes","")</f>
        <v/>
      </c>
    </row>
    <row r="362" spans="2:31" ht="18.75" x14ac:dyDescent="0.3">
      <c r="B362" s="216">
        <v>204</v>
      </c>
      <c r="C362" s="30">
        <v>0</v>
      </c>
      <c r="D362" s="30">
        <v>0</v>
      </c>
      <c r="E362" s="30">
        <v>0</v>
      </c>
      <c r="F362" s="10">
        <f t="shared" si="26"/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>
        <v>0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2">
        <f t="shared" si="25"/>
        <v>0</v>
      </c>
      <c r="Z362" s="297" t="str">
        <f t="shared" si="27"/>
        <v/>
      </c>
      <c r="AA362" s="297" t="str">
        <f>IF(C362&lt;'ÇËSHTJE PENALE'!H362,"Kujdes","")</f>
        <v/>
      </c>
      <c r="AB362" s="297" t="str">
        <f t="shared" si="23"/>
        <v/>
      </c>
      <c r="AC362" s="297" t="str">
        <f>IF('ÇËSHTJE PENALE'!H362=0,IF(C362&gt;0,"Kujdes",""),"")</f>
        <v/>
      </c>
      <c r="AD362" s="297" t="str">
        <f>IF(D362&lt;'ÇËSHTJE PENALE'!I362,"Kujdes","")</f>
        <v/>
      </c>
      <c r="AE362" s="297" t="str">
        <f>IF(E362&lt;'ÇËSHTJE PENALE'!J362,"Kujdes","")</f>
        <v/>
      </c>
    </row>
    <row r="363" spans="2:31" ht="18.75" x14ac:dyDescent="0.3">
      <c r="B363" s="216">
        <v>205</v>
      </c>
      <c r="C363" s="30">
        <v>3</v>
      </c>
      <c r="D363" s="30">
        <v>0</v>
      </c>
      <c r="E363" s="30">
        <v>0</v>
      </c>
      <c r="F363" s="10">
        <f t="shared" si="26"/>
        <v>3</v>
      </c>
      <c r="G363" s="30">
        <v>0</v>
      </c>
      <c r="H363" s="30">
        <v>0</v>
      </c>
      <c r="I363" s="30">
        <v>0</v>
      </c>
      <c r="J363" s="30">
        <v>0</v>
      </c>
      <c r="K363" s="30">
        <v>3</v>
      </c>
      <c r="L363" s="31">
        <v>2</v>
      </c>
      <c r="M363" s="31">
        <v>0</v>
      </c>
      <c r="N363" s="31">
        <v>0</v>
      </c>
      <c r="O363" s="31">
        <v>0</v>
      </c>
      <c r="P363" s="31">
        <v>1</v>
      </c>
      <c r="Q363" s="31">
        <v>0</v>
      </c>
      <c r="R363" s="31">
        <v>0</v>
      </c>
      <c r="S363" s="31">
        <v>0</v>
      </c>
      <c r="T363" s="31">
        <v>0</v>
      </c>
      <c r="U363" s="31">
        <v>0</v>
      </c>
      <c r="V363" s="31">
        <v>0</v>
      </c>
      <c r="W363" s="31">
        <v>0</v>
      </c>
      <c r="X363" s="31">
        <v>0</v>
      </c>
      <c r="Y363" s="32">
        <f t="shared" si="25"/>
        <v>3</v>
      </c>
      <c r="Z363" s="297" t="str">
        <f t="shared" si="27"/>
        <v/>
      </c>
      <c r="AA363" s="297" t="str">
        <f>IF(C363&lt;'ÇËSHTJE PENALE'!H363,"Kujdes","")</f>
        <v/>
      </c>
      <c r="AB363" s="297" t="str">
        <f t="shared" si="23"/>
        <v/>
      </c>
      <c r="AC363" s="297" t="str">
        <f>IF('ÇËSHTJE PENALE'!H363=0,IF(C363&gt;0,"Kujdes",""),"")</f>
        <v/>
      </c>
      <c r="AD363" s="297" t="str">
        <f>IF(D363&lt;'ÇËSHTJE PENALE'!I363,"Kujdes","")</f>
        <v/>
      </c>
      <c r="AE363" s="297" t="str">
        <f>IF(E363&lt;'ÇËSHTJE PENALE'!J363,"Kujdes","")</f>
        <v/>
      </c>
    </row>
    <row r="364" spans="2:31" ht="18.75" x14ac:dyDescent="0.3">
      <c r="B364" s="216">
        <v>206</v>
      </c>
      <c r="C364" s="30">
        <v>0</v>
      </c>
      <c r="D364" s="30">
        <v>0</v>
      </c>
      <c r="E364" s="30">
        <v>0</v>
      </c>
      <c r="F364" s="10">
        <f t="shared" si="26"/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>
        <v>0</v>
      </c>
      <c r="T364" s="31">
        <v>0</v>
      </c>
      <c r="U364" s="31">
        <v>0</v>
      </c>
      <c r="V364" s="31">
        <v>0</v>
      </c>
      <c r="W364" s="31">
        <v>0</v>
      </c>
      <c r="X364" s="31">
        <v>0</v>
      </c>
      <c r="Y364" s="32">
        <f t="shared" si="25"/>
        <v>0</v>
      </c>
      <c r="Z364" s="297" t="str">
        <f t="shared" si="27"/>
        <v/>
      </c>
      <c r="AA364" s="297" t="str">
        <f>IF(C364&lt;'ÇËSHTJE PENALE'!H364,"Kujdes","")</f>
        <v/>
      </c>
      <c r="AB364" s="297" t="str">
        <f t="shared" si="23"/>
        <v/>
      </c>
      <c r="AC364" s="297" t="str">
        <f>IF('ÇËSHTJE PENALE'!H364=0,IF(C364&gt;0,"Kujdes",""),"")</f>
        <v/>
      </c>
      <c r="AD364" s="297" t="str">
        <f>IF(D364&lt;'ÇËSHTJE PENALE'!I364,"Kujdes","")</f>
        <v/>
      </c>
      <c r="AE364" s="297" t="str">
        <f>IF(E364&lt;'ÇËSHTJE PENALE'!J364,"Kujdes","")</f>
        <v/>
      </c>
    </row>
    <row r="365" spans="2:31" ht="18.75" x14ac:dyDescent="0.3">
      <c r="B365" s="216">
        <v>207</v>
      </c>
      <c r="C365" s="30">
        <v>0</v>
      </c>
      <c r="D365" s="30">
        <v>0</v>
      </c>
      <c r="E365" s="30">
        <v>0</v>
      </c>
      <c r="F365" s="10">
        <f t="shared" si="26"/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>
        <v>0</v>
      </c>
      <c r="T365" s="31">
        <v>0</v>
      </c>
      <c r="U365" s="31">
        <v>0</v>
      </c>
      <c r="V365" s="31">
        <v>0</v>
      </c>
      <c r="W365" s="31">
        <v>0</v>
      </c>
      <c r="X365" s="31">
        <v>0</v>
      </c>
      <c r="Y365" s="32">
        <f t="shared" si="25"/>
        <v>0</v>
      </c>
      <c r="Z365" s="297" t="str">
        <f t="shared" si="27"/>
        <v/>
      </c>
      <c r="AA365" s="297" t="str">
        <f>IF(C365&lt;'ÇËSHTJE PENALE'!H365,"Kujdes","")</f>
        <v/>
      </c>
      <c r="AB365" s="297" t="str">
        <f t="shared" si="23"/>
        <v/>
      </c>
      <c r="AC365" s="297" t="str">
        <f>IF('ÇËSHTJE PENALE'!H365=0,IF(C365&gt;0,"Kujdes",""),"")</f>
        <v/>
      </c>
      <c r="AD365" s="297" t="str">
        <f>IF(D365&lt;'ÇËSHTJE PENALE'!I365,"Kujdes","")</f>
        <v/>
      </c>
      <c r="AE365" s="297" t="str">
        <f>IF(E365&lt;'ÇËSHTJE PENALE'!J365,"Kujdes","")</f>
        <v/>
      </c>
    </row>
    <row r="366" spans="2:31" ht="18.75" x14ac:dyDescent="0.3">
      <c r="B366" s="216" t="s">
        <v>117</v>
      </c>
      <c r="C366" s="30">
        <v>0</v>
      </c>
      <c r="D366" s="30">
        <v>0</v>
      </c>
      <c r="E366" s="30">
        <v>0</v>
      </c>
      <c r="F366" s="10">
        <f t="shared" si="26"/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31">
        <v>0</v>
      </c>
      <c r="T366" s="31">
        <v>0</v>
      </c>
      <c r="U366" s="31">
        <v>0</v>
      </c>
      <c r="V366" s="31">
        <v>0</v>
      </c>
      <c r="W366" s="31">
        <v>0</v>
      </c>
      <c r="X366" s="31">
        <v>0</v>
      </c>
      <c r="Y366" s="32">
        <f t="shared" si="25"/>
        <v>0</v>
      </c>
      <c r="Z366" s="297" t="str">
        <f t="shared" si="27"/>
        <v/>
      </c>
      <c r="AA366" s="297" t="str">
        <f>IF(C366&lt;'ÇËSHTJE PENALE'!H366,"Kujdes","")</f>
        <v/>
      </c>
      <c r="AB366" s="297" t="str">
        <f t="shared" si="23"/>
        <v/>
      </c>
      <c r="AC366" s="297" t="str">
        <f>IF('ÇËSHTJE PENALE'!H366=0,IF(C366&gt;0,"Kujdes",""),"")</f>
        <v/>
      </c>
      <c r="AD366" s="297" t="str">
        <f>IF(D366&lt;'ÇËSHTJE PENALE'!I366,"Kujdes","")</f>
        <v/>
      </c>
      <c r="AE366" s="297" t="str">
        <f>IF(E366&lt;'ÇËSHTJE PENALE'!J366,"Kujdes","")</f>
        <v/>
      </c>
    </row>
    <row r="367" spans="2:31" ht="18.75" x14ac:dyDescent="0.3">
      <c r="B367" s="216" t="s">
        <v>118</v>
      </c>
      <c r="C367" s="30">
        <v>0</v>
      </c>
      <c r="D367" s="30">
        <v>0</v>
      </c>
      <c r="E367" s="30">
        <v>0</v>
      </c>
      <c r="F367" s="10">
        <f t="shared" si="26"/>
        <v>0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31">
        <v>0</v>
      </c>
      <c r="T367" s="31">
        <v>0</v>
      </c>
      <c r="U367" s="31">
        <v>0</v>
      </c>
      <c r="V367" s="31">
        <v>0</v>
      </c>
      <c r="W367" s="31">
        <v>0</v>
      </c>
      <c r="X367" s="31">
        <v>0</v>
      </c>
      <c r="Y367" s="32">
        <f t="shared" si="25"/>
        <v>0</v>
      </c>
      <c r="Z367" s="297" t="str">
        <f t="shared" si="27"/>
        <v/>
      </c>
      <c r="AA367" s="297" t="str">
        <f>IF(C367&lt;'ÇËSHTJE PENALE'!H367,"Kujdes","")</f>
        <v/>
      </c>
      <c r="AB367" s="297" t="str">
        <f t="shared" ref="AB367:AB425" si="28">IF(C367=J367+K367,"","Kujdes")</f>
        <v/>
      </c>
      <c r="AC367" s="297" t="str">
        <f>IF('ÇËSHTJE PENALE'!H367=0,IF(C367&gt;0,"Kujdes",""),"")</f>
        <v/>
      </c>
      <c r="AD367" s="297" t="str">
        <f>IF(D367&lt;'ÇËSHTJE PENALE'!I367,"Kujdes","")</f>
        <v/>
      </c>
      <c r="AE367" s="297" t="str">
        <f>IF(E367&lt;'ÇËSHTJE PENALE'!J367,"Kujdes","")</f>
        <v/>
      </c>
    </row>
    <row r="368" spans="2:31" ht="18.75" x14ac:dyDescent="0.3">
      <c r="B368" s="216" t="s">
        <v>119</v>
      </c>
      <c r="C368" s="30">
        <v>7</v>
      </c>
      <c r="D368" s="30">
        <v>0</v>
      </c>
      <c r="E368" s="30">
        <v>0</v>
      </c>
      <c r="F368" s="10">
        <f t="shared" si="26"/>
        <v>7</v>
      </c>
      <c r="G368" s="30">
        <v>0</v>
      </c>
      <c r="H368" s="30">
        <v>0</v>
      </c>
      <c r="I368" s="30">
        <v>0</v>
      </c>
      <c r="J368" s="30">
        <v>0</v>
      </c>
      <c r="K368" s="30">
        <v>7</v>
      </c>
      <c r="L368" s="31">
        <v>4</v>
      </c>
      <c r="M368" s="31">
        <v>2</v>
      </c>
      <c r="N368" s="31">
        <v>0</v>
      </c>
      <c r="O368" s="31">
        <v>0</v>
      </c>
      <c r="P368" s="31">
        <v>1</v>
      </c>
      <c r="Q368" s="31">
        <v>0</v>
      </c>
      <c r="R368" s="31">
        <v>0</v>
      </c>
      <c r="S368" s="31">
        <v>0</v>
      </c>
      <c r="T368" s="31">
        <v>0</v>
      </c>
      <c r="U368" s="31">
        <v>0</v>
      </c>
      <c r="V368" s="31">
        <v>0</v>
      </c>
      <c r="W368" s="31">
        <v>0</v>
      </c>
      <c r="X368" s="31">
        <v>0</v>
      </c>
      <c r="Y368" s="32">
        <f t="shared" si="25"/>
        <v>7</v>
      </c>
      <c r="Z368" s="297" t="str">
        <f t="shared" si="27"/>
        <v/>
      </c>
      <c r="AA368" s="297" t="str">
        <f>IF(C368&lt;'ÇËSHTJE PENALE'!H368,"Kujdes","")</f>
        <v/>
      </c>
      <c r="AB368" s="297" t="str">
        <f t="shared" si="28"/>
        <v/>
      </c>
      <c r="AC368" s="297" t="str">
        <f>IF('ÇËSHTJE PENALE'!H368=0,IF(C368&gt;0,"Kujdes",""),"")</f>
        <v/>
      </c>
      <c r="AD368" s="297" t="str">
        <f>IF(D368&lt;'ÇËSHTJE PENALE'!I368,"Kujdes","")</f>
        <v/>
      </c>
      <c r="AE368" s="297" t="str">
        <f>IF(E368&lt;'ÇËSHTJE PENALE'!J368,"Kujdes","")</f>
        <v/>
      </c>
    </row>
    <row r="369" spans="2:31" ht="18.75" x14ac:dyDescent="0.3">
      <c r="B369" s="216">
        <v>238</v>
      </c>
      <c r="C369" s="30">
        <v>0</v>
      </c>
      <c r="D369" s="30">
        <v>0</v>
      </c>
      <c r="E369" s="30">
        <v>0</v>
      </c>
      <c r="F369" s="10">
        <f t="shared" si="26"/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>
        <v>0</v>
      </c>
      <c r="T369" s="31">
        <v>0</v>
      </c>
      <c r="U369" s="31">
        <v>0</v>
      </c>
      <c r="V369" s="31">
        <v>0</v>
      </c>
      <c r="W369" s="31">
        <v>0</v>
      </c>
      <c r="X369" s="31">
        <v>0</v>
      </c>
      <c r="Y369" s="32">
        <f t="shared" ref="Y369:Y423" si="29">SUM(L369:X369)</f>
        <v>0</v>
      </c>
      <c r="Z369" s="297" t="str">
        <f t="shared" si="27"/>
        <v/>
      </c>
      <c r="AA369" s="297" t="str">
        <f>IF(C369&lt;'ÇËSHTJE PENALE'!H369,"Kujdes","")</f>
        <v/>
      </c>
      <c r="AB369" s="297" t="str">
        <f t="shared" si="28"/>
        <v/>
      </c>
      <c r="AC369" s="297" t="str">
        <f>IF('ÇËSHTJE PENALE'!H369=0,IF(C369&gt;0,"Kujdes",""),"")</f>
        <v/>
      </c>
      <c r="AD369" s="297" t="str">
        <f>IF(D369&lt;'ÇËSHTJE PENALE'!I369,"Kujdes","")</f>
        <v/>
      </c>
      <c r="AE369" s="297" t="str">
        <f>IF(E369&lt;'ÇËSHTJE PENALE'!J369,"Kujdes","")</f>
        <v/>
      </c>
    </row>
    <row r="370" spans="2:31" ht="18.75" x14ac:dyDescent="0.3">
      <c r="B370" s="216">
        <v>242</v>
      </c>
      <c r="C370" s="30">
        <v>28</v>
      </c>
      <c r="D370" s="30">
        <v>0</v>
      </c>
      <c r="E370" s="30">
        <v>0</v>
      </c>
      <c r="F370" s="10">
        <f t="shared" ref="F370:F423" si="30">SUM(C370:E370)</f>
        <v>28</v>
      </c>
      <c r="G370" s="30">
        <v>0</v>
      </c>
      <c r="H370" s="30">
        <v>0</v>
      </c>
      <c r="I370" s="30">
        <v>0</v>
      </c>
      <c r="J370" s="30">
        <v>0</v>
      </c>
      <c r="K370" s="30">
        <v>28</v>
      </c>
      <c r="L370" s="31">
        <v>21</v>
      </c>
      <c r="M370" s="31">
        <v>0</v>
      </c>
      <c r="N370" s="31">
        <v>0</v>
      </c>
      <c r="O370" s="31">
        <v>0</v>
      </c>
      <c r="P370" s="31">
        <v>4</v>
      </c>
      <c r="Q370" s="31">
        <v>0</v>
      </c>
      <c r="R370" s="31">
        <v>3</v>
      </c>
      <c r="S370" s="31">
        <v>0</v>
      </c>
      <c r="T370" s="31">
        <v>0</v>
      </c>
      <c r="U370" s="31">
        <v>0</v>
      </c>
      <c r="V370" s="31">
        <v>0</v>
      </c>
      <c r="W370" s="31">
        <v>0</v>
      </c>
      <c r="X370" s="31">
        <v>0</v>
      </c>
      <c r="Y370" s="32">
        <f t="shared" si="29"/>
        <v>28</v>
      </c>
      <c r="Z370" s="297" t="str">
        <f t="shared" si="27"/>
        <v/>
      </c>
      <c r="AA370" s="297" t="str">
        <f>IF(C370&lt;'ÇËSHTJE PENALE'!H370,"Kujdes","")</f>
        <v/>
      </c>
      <c r="AB370" s="297" t="str">
        <f t="shared" si="28"/>
        <v/>
      </c>
      <c r="AC370" s="297" t="str">
        <f>IF('ÇËSHTJE PENALE'!H370=0,IF(C370&gt;0,"Kujdes",""),"")</f>
        <v/>
      </c>
      <c r="AD370" s="297" t="str">
        <f>IF(D370&lt;'ÇËSHTJE PENALE'!I370,"Kujdes","")</f>
        <v/>
      </c>
      <c r="AE370" s="297" t="str">
        <f>IF(E370&lt;'ÇËSHTJE PENALE'!J370,"Kujdes","")</f>
        <v/>
      </c>
    </row>
    <row r="371" spans="2:31" ht="18.75" x14ac:dyDescent="0.3">
      <c r="B371" s="216" t="s">
        <v>120</v>
      </c>
      <c r="C371" s="30">
        <v>0</v>
      </c>
      <c r="D371" s="30">
        <v>0</v>
      </c>
      <c r="E371" s="30">
        <v>0</v>
      </c>
      <c r="F371" s="10">
        <f t="shared" si="30"/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0</v>
      </c>
      <c r="S371" s="31">
        <v>0</v>
      </c>
      <c r="T371" s="31">
        <v>0</v>
      </c>
      <c r="U371" s="31">
        <v>0</v>
      </c>
      <c r="V371" s="31">
        <v>0</v>
      </c>
      <c r="W371" s="31">
        <v>0</v>
      </c>
      <c r="X371" s="31">
        <v>0</v>
      </c>
      <c r="Y371" s="32">
        <f t="shared" si="29"/>
        <v>0</v>
      </c>
      <c r="Z371" s="297" t="str">
        <f t="shared" si="27"/>
        <v/>
      </c>
      <c r="AA371" s="297" t="str">
        <f>IF(C371&lt;'ÇËSHTJE PENALE'!H371,"Kujdes","")</f>
        <v/>
      </c>
      <c r="AB371" s="297" t="str">
        <f t="shared" si="28"/>
        <v/>
      </c>
      <c r="AC371" s="297" t="str">
        <f>IF('ÇËSHTJE PENALE'!H371=0,IF(C371&gt;0,"Kujdes",""),"")</f>
        <v/>
      </c>
      <c r="AD371" s="297" t="str">
        <f>IF(D371&lt;'ÇËSHTJE PENALE'!I371,"Kujdes","")</f>
        <v/>
      </c>
      <c r="AE371" s="297" t="str">
        <f>IF(E371&lt;'ÇËSHTJE PENALE'!J371,"Kujdes","")</f>
        <v/>
      </c>
    </row>
    <row r="372" spans="2:31" ht="18.75" x14ac:dyDescent="0.3">
      <c r="B372" s="216" t="s">
        <v>382</v>
      </c>
      <c r="C372" s="30">
        <v>0</v>
      </c>
      <c r="D372" s="30">
        <v>0</v>
      </c>
      <c r="E372" s="30">
        <v>0</v>
      </c>
      <c r="F372" s="10">
        <f t="shared" si="30"/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>
        <v>0</v>
      </c>
      <c r="T372" s="31">
        <v>0</v>
      </c>
      <c r="U372" s="31">
        <v>0</v>
      </c>
      <c r="V372" s="31">
        <v>0</v>
      </c>
      <c r="W372" s="31">
        <v>0</v>
      </c>
      <c r="X372" s="31">
        <v>0</v>
      </c>
      <c r="Y372" s="32">
        <f t="shared" si="29"/>
        <v>0</v>
      </c>
      <c r="Z372" s="297" t="str">
        <f t="shared" si="27"/>
        <v/>
      </c>
      <c r="AA372" s="297" t="str">
        <f>IF(C372&lt;'ÇËSHTJE PENALE'!H372,"Kujdes","")</f>
        <v/>
      </c>
      <c r="AB372" s="297" t="str">
        <f t="shared" si="28"/>
        <v/>
      </c>
      <c r="AC372" s="297" t="str">
        <f>IF('ÇËSHTJE PENALE'!H372=0,IF(C372&gt;0,"Kujdes",""),"")</f>
        <v/>
      </c>
      <c r="AD372" s="297" t="str">
        <f>IF(D372&lt;'ÇËSHTJE PENALE'!I372,"Kujdes","")</f>
        <v/>
      </c>
      <c r="AE372" s="297" t="str">
        <f>IF(E372&lt;'ÇËSHTJE PENALE'!J372,"Kujdes","")</f>
        <v/>
      </c>
    </row>
    <row r="373" spans="2:31" ht="18.75" x14ac:dyDescent="0.3">
      <c r="B373" s="216" t="s">
        <v>121</v>
      </c>
      <c r="C373" s="30">
        <v>0</v>
      </c>
      <c r="D373" s="30">
        <v>0</v>
      </c>
      <c r="E373" s="30">
        <v>0</v>
      </c>
      <c r="F373" s="10">
        <f t="shared" si="30"/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31">
        <v>0</v>
      </c>
      <c r="T373" s="31">
        <v>0</v>
      </c>
      <c r="U373" s="31">
        <v>0</v>
      </c>
      <c r="V373" s="31">
        <v>0</v>
      </c>
      <c r="W373" s="31">
        <v>0</v>
      </c>
      <c r="X373" s="31">
        <v>0</v>
      </c>
      <c r="Y373" s="32">
        <f t="shared" si="29"/>
        <v>0</v>
      </c>
      <c r="Z373" s="297" t="str">
        <f t="shared" si="27"/>
        <v/>
      </c>
      <c r="AA373" s="297" t="str">
        <f>IF(C373&lt;'ÇËSHTJE PENALE'!H373,"Kujdes","")</f>
        <v/>
      </c>
      <c r="AB373" s="297" t="str">
        <f t="shared" si="28"/>
        <v/>
      </c>
      <c r="AC373" s="297" t="str">
        <f>IF('ÇËSHTJE PENALE'!H373=0,IF(C373&gt;0,"Kujdes",""),"")</f>
        <v/>
      </c>
      <c r="AD373" s="297" t="str">
        <f>IF(D373&lt;'ÇËSHTJE PENALE'!I373,"Kujdes","")</f>
        <v/>
      </c>
      <c r="AE373" s="297" t="str">
        <f>IF(E373&lt;'ÇËSHTJE PENALE'!J373,"Kujdes","")</f>
        <v/>
      </c>
    </row>
    <row r="374" spans="2:31" ht="18.75" x14ac:dyDescent="0.3">
      <c r="B374" s="216">
        <v>249</v>
      </c>
      <c r="C374" s="30">
        <v>0</v>
      </c>
      <c r="D374" s="30">
        <v>0</v>
      </c>
      <c r="E374" s="30">
        <v>0</v>
      </c>
      <c r="F374" s="10">
        <f t="shared" si="30"/>
        <v>0</v>
      </c>
      <c r="G374" s="30">
        <v>0</v>
      </c>
      <c r="H374" s="30">
        <v>0</v>
      </c>
      <c r="I374" s="30">
        <v>0</v>
      </c>
      <c r="J374" s="30">
        <v>0</v>
      </c>
      <c r="K374" s="30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>
        <v>0</v>
      </c>
      <c r="T374" s="31">
        <v>0</v>
      </c>
      <c r="U374" s="31">
        <v>0</v>
      </c>
      <c r="V374" s="31">
        <v>0</v>
      </c>
      <c r="W374" s="31">
        <v>0</v>
      </c>
      <c r="X374" s="31">
        <v>0</v>
      </c>
      <c r="Y374" s="32">
        <f t="shared" si="29"/>
        <v>0</v>
      </c>
      <c r="Z374" s="297" t="str">
        <f t="shared" si="27"/>
        <v/>
      </c>
      <c r="AA374" s="297" t="str">
        <f>IF(C374&lt;'ÇËSHTJE PENALE'!H374,"Kujdes","")</f>
        <v/>
      </c>
      <c r="AB374" s="297" t="str">
        <f t="shared" si="28"/>
        <v/>
      </c>
      <c r="AC374" s="297" t="str">
        <f>IF('ÇËSHTJE PENALE'!H374=0,IF(C374&gt;0,"Kujdes",""),"")</f>
        <v/>
      </c>
      <c r="AD374" s="297" t="str">
        <f>IF(D374&lt;'ÇËSHTJE PENALE'!I374,"Kujdes","")</f>
        <v/>
      </c>
      <c r="AE374" s="297" t="str">
        <f>IF(E374&lt;'ÇËSHTJE PENALE'!J374,"Kujdes","")</f>
        <v/>
      </c>
    </row>
    <row r="375" spans="2:31" ht="18.75" x14ac:dyDescent="0.3">
      <c r="B375" s="216">
        <v>252</v>
      </c>
      <c r="C375" s="30">
        <v>0</v>
      </c>
      <c r="D375" s="30">
        <v>0</v>
      </c>
      <c r="E375" s="30">
        <v>0</v>
      </c>
      <c r="F375" s="10">
        <f t="shared" si="30"/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>
        <v>0</v>
      </c>
      <c r="T375" s="31">
        <v>0</v>
      </c>
      <c r="U375" s="31">
        <v>0</v>
      </c>
      <c r="V375" s="31">
        <v>0</v>
      </c>
      <c r="W375" s="31">
        <v>0</v>
      </c>
      <c r="X375" s="31">
        <v>0</v>
      </c>
      <c r="Y375" s="32">
        <f t="shared" si="29"/>
        <v>0</v>
      </c>
      <c r="Z375" s="297" t="str">
        <f t="shared" si="27"/>
        <v/>
      </c>
      <c r="AA375" s="297" t="str">
        <f>IF(C375&lt;'ÇËSHTJE PENALE'!H375,"Kujdes","")</f>
        <v/>
      </c>
      <c r="AB375" s="297" t="str">
        <f t="shared" si="28"/>
        <v/>
      </c>
      <c r="AC375" s="297" t="str">
        <f>IF('ÇËSHTJE PENALE'!H375=0,IF(C375&gt;0,"Kujdes",""),"")</f>
        <v/>
      </c>
      <c r="AD375" s="297" t="str">
        <f>IF(D375&lt;'ÇËSHTJE PENALE'!I375,"Kujdes","")</f>
        <v/>
      </c>
      <c r="AE375" s="297" t="str">
        <f>IF(E375&lt;'ÇËSHTJE PENALE'!J375,"Kujdes","")</f>
        <v/>
      </c>
    </row>
    <row r="376" spans="2:31" ht="18.75" x14ac:dyDescent="0.3">
      <c r="B376" s="216" t="s">
        <v>122</v>
      </c>
      <c r="C376" s="30">
        <v>0</v>
      </c>
      <c r="D376" s="30">
        <v>0</v>
      </c>
      <c r="E376" s="30">
        <v>0</v>
      </c>
      <c r="F376" s="10">
        <f t="shared" si="30"/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>
        <v>0</v>
      </c>
      <c r="T376" s="31">
        <v>0</v>
      </c>
      <c r="U376" s="31">
        <v>0</v>
      </c>
      <c r="V376" s="31">
        <v>0</v>
      </c>
      <c r="W376" s="31">
        <v>0</v>
      </c>
      <c r="X376" s="31">
        <v>0</v>
      </c>
      <c r="Y376" s="32">
        <f t="shared" si="29"/>
        <v>0</v>
      </c>
      <c r="Z376" s="297" t="str">
        <f t="shared" si="27"/>
        <v/>
      </c>
      <c r="AA376" s="297" t="str">
        <f>IF(C376&lt;'ÇËSHTJE PENALE'!H376,"Kujdes","")</f>
        <v/>
      </c>
      <c r="AB376" s="297" t="str">
        <f t="shared" si="28"/>
        <v/>
      </c>
      <c r="AC376" s="297" t="str">
        <f>IF('ÇËSHTJE PENALE'!H376=0,IF(C376&gt;0,"Kujdes",""),"")</f>
        <v/>
      </c>
      <c r="AD376" s="297" t="str">
        <f>IF(D376&lt;'ÇËSHTJE PENALE'!I376,"Kujdes","")</f>
        <v/>
      </c>
      <c r="AE376" s="297" t="str">
        <f>IF(E376&lt;'ÇËSHTJE PENALE'!J376,"Kujdes","")</f>
        <v/>
      </c>
    </row>
    <row r="377" spans="2:31" ht="18.75" x14ac:dyDescent="0.3">
      <c r="B377" s="216" t="s">
        <v>123</v>
      </c>
      <c r="C377" s="30">
        <v>0</v>
      </c>
      <c r="D377" s="30">
        <v>0</v>
      </c>
      <c r="E377" s="30">
        <v>0</v>
      </c>
      <c r="F377" s="10">
        <f t="shared" si="30"/>
        <v>0</v>
      </c>
      <c r="G377" s="30">
        <v>0</v>
      </c>
      <c r="H377" s="30">
        <v>0</v>
      </c>
      <c r="I377" s="30">
        <v>0</v>
      </c>
      <c r="J377" s="30">
        <v>0</v>
      </c>
      <c r="K377" s="30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 s="31">
        <v>0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2">
        <f t="shared" si="29"/>
        <v>0</v>
      </c>
      <c r="Z377" s="297" t="str">
        <f t="shared" si="27"/>
        <v/>
      </c>
      <c r="AA377" s="297" t="str">
        <f>IF(C377&lt;'ÇËSHTJE PENALE'!H377,"Kujdes","")</f>
        <v/>
      </c>
      <c r="AB377" s="297" t="str">
        <f t="shared" si="28"/>
        <v/>
      </c>
      <c r="AC377" s="297" t="str">
        <f>IF('ÇËSHTJE PENALE'!H377=0,IF(C377&gt;0,"Kujdes",""),"")</f>
        <v/>
      </c>
      <c r="AD377" s="297" t="str">
        <f>IF(D377&lt;'ÇËSHTJE PENALE'!I377,"Kujdes","")</f>
        <v/>
      </c>
      <c r="AE377" s="297" t="str">
        <f>IF(E377&lt;'ÇËSHTJE PENALE'!J377,"Kujdes","")</f>
        <v/>
      </c>
    </row>
    <row r="378" spans="2:31" ht="18.75" x14ac:dyDescent="0.3">
      <c r="B378" s="216">
        <v>262</v>
      </c>
      <c r="C378" s="30">
        <v>0</v>
      </c>
      <c r="D378" s="30">
        <v>0</v>
      </c>
      <c r="E378" s="30">
        <v>0</v>
      </c>
      <c r="F378" s="10">
        <f t="shared" si="30"/>
        <v>0</v>
      </c>
      <c r="G378" s="30">
        <v>0</v>
      </c>
      <c r="H378" s="30">
        <v>0</v>
      </c>
      <c r="I378" s="30">
        <v>0</v>
      </c>
      <c r="J378" s="30">
        <v>0</v>
      </c>
      <c r="K378" s="30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31">
        <v>0</v>
      </c>
      <c r="T378" s="31">
        <v>0</v>
      </c>
      <c r="U378" s="31">
        <v>0</v>
      </c>
      <c r="V378" s="31">
        <v>0</v>
      </c>
      <c r="W378" s="31">
        <v>0</v>
      </c>
      <c r="X378" s="31">
        <v>0</v>
      </c>
      <c r="Y378" s="32">
        <f t="shared" si="29"/>
        <v>0</v>
      </c>
      <c r="Z378" s="297" t="str">
        <f t="shared" si="27"/>
        <v/>
      </c>
      <c r="AA378" s="297" t="str">
        <f>IF(C378&lt;'ÇËSHTJE PENALE'!H378,"Kujdes","")</f>
        <v/>
      </c>
      <c r="AB378" s="297" t="str">
        <f t="shared" si="28"/>
        <v/>
      </c>
      <c r="AC378" s="297" t="str">
        <f>IF('ÇËSHTJE PENALE'!H378=0,IF(C378&gt;0,"Kujdes",""),"")</f>
        <v/>
      </c>
      <c r="AD378" s="297" t="str">
        <f>IF(D378&lt;'ÇËSHTJE PENALE'!I378,"Kujdes","")</f>
        <v/>
      </c>
      <c r="AE378" s="297" t="str">
        <f>IF(E378&lt;'ÇËSHTJE PENALE'!J378,"Kujdes","")</f>
        <v/>
      </c>
    </row>
    <row r="379" spans="2:31" ht="18.75" x14ac:dyDescent="0.3">
      <c r="B379" s="216" t="s">
        <v>124</v>
      </c>
      <c r="C379" s="30">
        <v>0</v>
      </c>
      <c r="D379" s="30">
        <v>0</v>
      </c>
      <c r="E379" s="30">
        <v>0</v>
      </c>
      <c r="F379" s="10">
        <f t="shared" si="30"/>
        <v>0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31">
        <v>0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2">
        <f t="shared" si="29"/>
        <v>0</v>
      </c>
      <c r="Z379" s="297" t="str">
        <f t="shared" si="27"/>
        <v/>
      </c>
      <c r="AA379" s="297" t="str">
        <f>IF(C379&lt;'ÇËSHTJE PENALE'!H379,"Kujdes","")</f>
        <v/>
      </c>
      <c r="AB379" s="297" t="str">
        <f t="shared" si="28"/>
        <v/>
      </c>
      <c r="AC379" s="297" t="str">
        <f>IF('ÇËSHTJE PENALE'!H379=0,IF(C379&gt;0,"Kujdes",""),"")</f>
        <v/>
      </c>
      <c r="AD379" s="297" t="str">
        <f>IF(D379&lt;'ÇËSHTJE PENALE'!I379,"Kujdes","")</f>
        <v/>
      </c>
      <c r="AE379" s="297" t="str">
        <f>IF(E379&lt;'ÇËSHTJE PENALE'!J379,"Kujdes","")</f>
        <v/>
      </c>
    </row>
    <row r="380" spans="2:31" ht="18.75" x14ac:dyDescent="0.3">
      <c r="B380" s="216">
        <v>264</v>
      </c>
      <c r="C380" s="30">
        <v>0</v>
      </c>
      <c r="D380" s="30">
        <v>0</v>
      </c>
      <c r="E380" s="30">
        <v>0</v>
      </c>
      <c r="F380" s="10">
        <f t="shared" si="30"/>
        <v>0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0</v>
      </c>
      <c r="S380" s="31">
        <v>0</v>
      </c>
      <c r="T380" s="31">
        <v>0</v>
      </c>
      <c r="U380" s="31">
        <v>0</v>
      </c>
      <c r="V380" s="31">
        <v>0</v>
      </c>
      <c r="W380" s="31">
        <v>0</v>
      </c>
      <c r="X380" s="31">
        <v>0</v>
      </c>
      <c r="Y380" s="32">
        <f t="shared" si="29"/>
        <v>0</v>
      </c>
      <c r="Z380" s="297" t="str">
        <f t="shared" si="27"/>
        <v/>
      </c>
      <c r="AA380" s="297" t="str">
        <f>IF(C380&lt;'ÇËSHTJE PENALE'!H380,"Kujdes","")</f>
        <v/>
      </c>
      <c r="AB380" s="297" t="str">
        <f t="shared" si="28"/>
        <v/>
      </c>
      <c r="AC380" s="297" t="str">
        <f>IF('ÇËSHTJE PENALE'!H380=0,IF(C380&gt;0,"Kujdes",""),"")</f>
        <v/>
      </c>
      <c r="AD380" s="297" t="str">
        <f>IF(D380&lt;'ÇËSHTJE PENALE'!I380,"Kujdes","")</f>
        <v/>
      </c>
      <c r="AE380" s="297" t="str">
        <f>IF(E380&lt;'ÇËSHTJE PENALE'!J380,"Kujdes","")</f>
        <v/>
      </c>
    </row>
    <row r="381" spans="2:31" ht="36" customHeight="1" x14ac:dyDescent="0.3">
      <c r="B381" s="216">
        <v>268</v>
      </c>
      <c r="C381" s="30">
        <v>0</v>
      </c>
      <c r="D381" s="30">
        <v>0</v>
      </c>
      <c r="E381" s="30">
        <v>0</v>
      </c>
      <c r="F381" s="10">
        <f t="shared" si="30"/>
        <v>0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31">
        <v>0</v>
      </c>
      <c r="T381" s="31">
        <v>0</v>
      </c>
      <c r="U381" s="31">
        <v>0</v>
      </c>
      <c r="V381" s="31">
        <v>0</v>
      </c>
      <c r="W381" s="31">
        <v>0</v>
      </c>
      <c r="X381" s="31">
        <v>0</v>
      </c>
      <c r="Y381" s="32">
        <f t="shared" si="29"/>
        <v>0</v>
      </c>
      <c r="Z381" s="297" t="str">
        <f t="shared" si="27"/>
        <v/>
      </c>
      <c r="AA381" s="297" t="str">
        <f>IF(C381&lt;'ÇËSHTJE PENALE'!H381,"Kujdes","")</f>
        <v/>
      </c>
      <c r="AB381" s="297" t="str">
        <f t="shared" si="28"/>
        <v/>
      </c>
      <c r="AC381" s="297" t="str">
        <f>IF('ÇËSHTJE PENALE'!H381=0,IF(C381&gt;0,"Kujdes",""),"")</f>
        <v/>
      </c>
      <c r="AD381" s="297" t="str">
        <f>IF(D381&lt;'ÇËSHTJE PENALE'!I381,"Kujdes","")</f>
        <v/>
      </c>
      <c r="AE381" s="297" t="str">
        <f>IF(E381&lt;'ÇËSHTJE PENALE'!J381,"Kujdes","")</f>
        <v/>
      </c>
    </row>
    <row r="382" spans="2:31" ht="28.5" customHeight="1" x14ac:dyDescent="0.3">
      <c r="B382" s="216">
        <v>269</v>
      </c>
      <c r="C382" s="30">
        <v>0</v>
      </c>
      <c r="D382" s="30">
        <v>0</v>
      </c>
      <c r="E382" s="30">
        <v>0</v>
      </c>
      <c r="F382" s="10">
        <f t="shared" si="30"/>
        <v>0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31">
        <v>0</v>
      </c>
      <c r="T382" s="31">
        <v>0</v>
      </c>
      <c r="U382" s="31">
        <v>0</v>
      </c>
      <c r="V382" s="31">
        <v>0</v>
      </c>
      <c r="W382" s="31">
        <v>0</v>
      </c>
      <c r="X382" s="31">
        <v>0</v>
      </c>
      <c r="Y382" s="32">
        <f t="shared" si="29"/>
        <v>0</v>
      </c>
      <c r="Z382" s="297" t="str">
        <f t="shared" si="27"/>
        <v/>
      </c>
      <c r="AA382" s="297" t="str">
        <f>IF(C382&lt;'ÇËSHTJE PENALE'!H382,"Kujdes","")</f>
        <v/>
      </c>
      <c r="AB382" s="297" t="str">
        <f t="shared" si="28"/>
        <v/>
      </c>
      <c r="AC382" s="297" t="str">
        <f>IF('ÇËSHTJE PENALE'!H382=0,IF(C382&gt;0,"Kujdes",""),"")</f>
        <v/>
      </c>
      <c r="AD382" s="297" t="str">
        <f>IF(D382&lt;'ÇËSHTJE PENALE'!I382,"Kujdes","")</f>
        <v/>
      </c>
      <c r="AE382" s="297" t="str">
        <f>IF(E382&lt;'ÇËSHTJE PENALE'!J382,"Kujdes","")</f>
        <v/>
      </c>
    </row>
    <row r="383" spans="2:31" ht="18.75" x14ac:dyDescent="0.3">
      <c r="B383" s="216">
        <v>271</v>
      </c>
      <c r="C383" s="30">
        <v>0</v>
      </c>
      <c r="D383" s="30">
        <v>0</v>
      </c>
      <c r="E383" s="30">
        <v>0</v>
      </c>
      <c r="F383" s="10">
        <f t="shared" si="30"/>
        <v>0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31">
        <v>0</v>
      </c>
      <c r="T383" s="31">
        <v>0</v>
      </c>
      <c r="U383" s="31">
        <v>0</v>
      </c>
      <c r="V383" s="31">
        <v>0</v>
      </c>
      <c r="W383" s="31">
        <v>0</v>
      </c>
      <c r="X383" s="31">
        <v>0</v>
      </c>
      <c r="Y383" s="32">
        <f t="shared" si="29"/>
        <v>0</v>
      </c>
      <c r="Z383" s="297" t="str">
        <f t="shared" si="27"/>
        <v/>
      </c>
      <c r="AA383" s="297" t="str">
        <f>IF(C383&lt;'ÇËSHTJE PENALE'!H383,"Kujdes","")</f>
        <v/>
      </c>
      <c r="AB383" s="297" t="str">
        <f t="shared" si="28"/>
        <v/>
      </c>
      <c r="AC383" s="297" t="str">
        <f>IF('ÇËSHTJE PENALE'!H383=0,IF(C383&gt;0,"Kujdes",""),"")</f>
        <v/>
      </c>
      <c r="AD383" s="297" t="str">
        <f>IF(D383&lt;'ÇËSHTJE PENALE'!I383,"Kujdes","")</f>
        <v/>
      </c>
      <c r="AE383" s="297" t="str">
        <f>IF(E383&lt;'ÇËSHTJE PENALE'!J383,"Kujdes","")</f>
        <v/>
      </c>
    </row>
    <row r="384" spans="2:31" ht="18.75" x14ac:dyDescent="0.3">
      <c r="B384" s="216">
        <v>272</v>
      </c>
      <c r="C384" s="30">
        <v>1</v>
      </c>
      <c r="D384" s="30">
        <v>0</v>
      </c>
      <c r="E384" s="30">
        <v>0</v>
      </c>
      <c r="F384" s="10">
        <f t="shared" si="30"/>
        <v>1</v>
      </c>
      <c r="G384" s="30">
        <v>0</v>
      </c>
      <c r="H384" s="30">
        <v>0</v>
      </c>
      <c r="I384" s="30">
        <v>0</v>
      </c>
      <c r="J384" s="30">
        <v>0</v>
      </c>
      <c r="K384" s="30">
        <v>1</v>
      </c>
      <c r="L384" s="31">
        <v>1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0</v>
      </c>
      <c r="S384" s="31">
        <v>0</v>
      </c>
      <c r="T384" s="31">
        <v>0</v>
      </c>
      <c r="U384" s="31">
        <v>0</v>
      </c>
      <c r="V384" s="31">
        <v>0</v>
      </c>
      <c r="W384" s="31">
        <v>0</v>
      </c>
      <c r="X384" s="31">
        <v>0</v>
      </c>
      <c r="Y384" s="32">
        <f t="shared" si="29"/>
        <v>1</v>
      </c>
      <c r="Z384" s="297" t="str">
        <f t="shared" si="27"/>
        <v/>
      </c>
      <c r="AA384" s="297" t="str">
        <f>IF(C384&lt;'ÇËSHTJE PENALE'!H384,"Kujdes","")</f>
        <v/>
      </c>
      <c r="AB384" s="297" t="str">
        <f t="shared" si="28"/>
        <v/>
      </c>
      <c r="AC384" s="297" t="str">
        <f>IF('ÇËSHTJE PENALE'!H384=0,IF(C384&gt;0,"Kujdes",""),"")</f>
        <v/>
      </c>
      <c r="AD384" s="297" t="str">
        <f>IF(D384&lt;'ÇËSHTJE PENALE'!I384,"Kujdes","")</f>
        <v/>
      </c>
      <c r="AE384" s="297" t="str">
        <f>IF(E384&lt;'ÇËSHTJE PENALE'!J384,"Kujdes","")</f>
        <v/>
      </c>
    </row>
    <row r="385" spans="2:31" ht="18.75" x14ac:dyDescent="0.3">
      <c r="B385" s="216">
        <v>273</v>
      </c>
      <c r="C385" s="30">
        <v>2</v>
      </c>
      <c r="D385" s="30">
        <v>0</v>
      </c>
      <c r="E385" s="30">
        <v>0</v>
      </c>
      <c r="F385" s="10">
        <f t="shared" si="30"/>
        <v>2</v>
      </c>
      <c r="G385" s="30">
        <v>0</v>
      </c>
      <c r="H385" s="30">
        <v>0</v>
      </c>
      <c r="I385" s="30">
        <v>0</v>
      </c>
      <c r="J385" s="30">
        <v>0</v>
      </c>
      <c r="K385" s="30">
        <v>2</v>
      </c>
      <c r="L385" s="31">
        <v>2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>
        <v>0</v>
      </c>
      <c r="T385" s="31">
        <v>0</v>
      </c>
      <c r="U385" s="31">
        <v>0</v>
      </c>
      <c r="V385" s="31">
        <v>0</v>
      </c>
      <c r="W385" s="31">
        <v>0</v>
      </c>
      <c r="X385" s="31">
        <v>0</v>
      </c>
      <c r="Y385" s="32">
        <f t="shared" si="29"/>
        <v>2</v>
      </c>
      <c r="Z385" s="297" t="str">
        <f t="shared" si="27"/>
        <v/>
      </c>
      <c r="AA385" s="297" t="str">
        <f>IF(C385&lt;'ÇËSHTJE PENALE'!H385,"Kujdes","")</f>
        <v/>
      </c>
      <c r="AB385" s="297" t="str">
        <f t="shared" si="28"/>
        <v/>
      </c>
      <c r="AC385" s="297" t="str">
        <f>IF('ÇËSHTJE PENALE'!H385=0,IF(C385&gt;0,"Kujdes",""),"")</f>
        <v/>
      </c>
      <c r="AD385" s="297" t="str">
        <f>IF(D385&lt;'ÇËSHTJE PENALE'!I385,"Kujdes","")</f>
        <v/>
      </c>
      <c r="AE385" s="297" t="str">
        <f>IF(E385&lt;'ÇËSHTJE PENALE'!J385,"Kujdes","")</f>
        <v/>
      </c>
    </row>
    <row r="386" spans="2:31" ht="18.75" x14ac:dyDescent="0.3">
      <c r="B386" s="216">
        <v>274</v>
      </c>
      <c r="C386" s="30">
        <v>4</v>
      </c>
      <c r="D386" s="30">
        <v>0</v>
      </c>
      <c r="E386" s="30">
        <v>0</v>
      </c>
      <c r="F386" s="10">
        <f t="shared" si="30"/>
        <v>4</v>
      </c>
      <c r="G386" s="30">
        <v>0</v>
      </c>
      <c r="H386" s="30">
        <v>0</v>
      </c>
      <c r="I386" s="30">
        <v>0</v>
      </c>
      <c r="J386" s="30">
        <v>0</v>
      </c>
      <c r="K386" s="30">
        <v>4</v>
      </c>
      <c r="L386" s="31">
        <v>3</v>
      </c>
      <c r="M386" s="31">
        <v>0</v>
      </c>
      <c r="N386" s="31">
        <v>0</v>
      </c>
      <c r="O386" s="31">
        <v>0</v>
      </c>
      <c r="P386" s="31">
        <v>1</v>
      </c>
      <c r="Q386" s="31">
        <v>0</v>
      </c>
      <c r="R386" s="31">
        <v>0</v>
      </c>
      <c r="S386" s="31">
        <v>0</v>
      </c>
      <c r="T386" s="31">
        <v>0</v>
      </c>
      <c r="U386" s="31">
        <v>0</v>
      </c>
      <c r="V386" s="31">
        <v>0</v>
      </c>
      <c r="W386" s="31">
        <v>0</v>
      </c>
      <c r="X386" s="31">
        <v>0</v>
      </c>
      <c r="Y386" s="32">
        <f t="shared" si="29"/>
        <v>4</v>
      </c>
      <c r="Z386" s="297" t="str">
        <f t="shared" si="27"/>
        <v/>
      </c>
      <c r="AA386" s="297" t="str">
        <f>IF(C386&lt;'ÇËSHTJE PENALE'!H386,"Kujdes","")</f>
        <v/>
      </c>
      <c r="AB386" s="297" t="str">
        <f t="shared" si="28"/>
        <v/>
      </c>
      <c r="AC386" s="297" t="str">
        <f>IF('ÇËSHTJE PENALE'!H386=0,IF(C386&gt;0,"Kujdes",""),"")</f>
        <v/>
      </c>
      <c r="AD386" s="297" t="str">
        <f>IF(D386&lt;'ÇËSHTJE PENALE'!I386,"Kujdes","")</f>
        <v/>
      </c>
      <c r="AE386" s="297" t="str">
        <f>IF(E386&lt;'ÇËSHTJE PENALE'!J386,"Kujdes","")</f>
        <v/>
      </c>
    </row>
    <row r="387" spans="2:31" ht="18.75" x14ac:dyDescent="0.3">
      <c r="B387" s="216">
        <v>275</v>
      </c>
      <c r="C387" s="30">
        <v>2</v>
      </c>
      <c r="D387" s="30">
        <v>0</v>
      </c>
      <c r="E387" s="30">
        <v>0</v>
      </c>
      <c r="F387" s="10">
        <f t="shared" si="30"/>
        <v>2</v>
      </c>
      <c r="G387" s="30">
        <v>1</v>
      </c>
      <c r="H387" s="30">
        <v>0</v>
      </c>
      <c r="I387" s="30">
        <v>0</v>
      </c>
      <c r="J387" s="30">
        <v>0</v>
      </c>
      <c r="K387" s="30">
        <v>2</v>
      </c>
      <c r="L387" s="31">
        <v>2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>
        <v>0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2">
        <f t="shared" si="29"/>
        <v>2</v>
      </c>
      <c r="Z387" s="297" t="str">
        <f t="shared" si="27"/>
        <v/>
      </c>
      <c r="AA387" s="297" t="str">
        <f>IF(C387&lt;'ÇËSHTJE PENALE'!H387,"Kujdes","")</f>
        <v/>
      </c>
      <c r="AB387" s="297" t="str">
        <f t="shared" si="28"/>
        <v/>
      </c>
      <c r="AC387" s="297" t="str">
        <f>IF('ÇËSHTJE PENALE'!H387=0,IF(C387&gt;0,"Kujdes",""),"")</f>
        <v/>
      </c>
      <c r="AD387" s="297" t="str">
        <f>IF(D387&lt;'ÇËSHTJE PENALE'!I387,"Kujdes","")</f>
        <v/>
      </c>
      <c r="AE387" s="297" t="str">
        <f>IF(E387&lt;'ÇËSHTJE PENALE'!J387,"Kujdes","")</f>
        <v/>
      </c>
    </row>
    <row r="388" spans="2:31" ht="18.75" x14ac:dyDescent="0.3">
      <c r="B388" s="216" t="s">
        <v>125</v>
      </c>
      <c r="C388" s="30">
        <v>0</v>
      </c>
      <c r="D388" s="30">
        <v>0</v>
      </c>
      <c r="E388" s="30">
        <v>0</v>
      </c>
      <c r="F388" s="10">
        <f t="shared" si="30"/>
        <v>0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31">
        <v>0</v>
      </c>
      <c r="T388" s="31">
        <v>0</v>
      </c>
      <c r="U388" s="31">
        <v>0</v>
      </c>
      <c r="V388" s="31">
        <v>0</v>
      </c>
      <c r="W388" s="31">
        <v>0</v>
      </c>
      <c r="X388" s="31">
        <v>0</v>
      </c>
      <c r="Y388" s="32">
        <f t="shared" si="29"/>
        <v>0</v>
      </c>
      <c r="Z388" s="297" t="str">
        <f t="shared" si="27"/>
        <v/>
      </c>
      <c r="AA388" s="297" t="str">
        <f>IF(C388&lt;'ÇËSHTJE PENALE'!H388,"Kujdes","")</f>
        <v/>
      </c>
      <c r="AB388" s="297" t="str">
        <f t="shared" si="28"/>
        <v/>
      </c>
      <c r="AC388" s="297" t="str">
        <f>IF('ÇËSHTJE PENALE'!H388=0,IF(C388&gt;0,"Kujdes",""),"")</f>
        <v/>
      </c>
      <c r="AD388" s="297" t="str">
        <f>IF(D388&lt;'ÇËSHTJE PENALE'!I388,"Kujdes","")</f>
        <v/>
      </c>
      <c r="AE388" s="297" t="str">
        <f>IF(E388&lt;'ÇËSHTJE PENALE'!J388,"Kujdes","")</f>
        <v/>
      </c>
    </row>
    <row r="389" spans="2:31" ht="18.75" x14ac:dyDescent="0.3">
      <c r="B389" s="216">
        <v>277</v>
      </c>
      <c r="C389" s="30">
        <v>8</v>
      </c>
      <c r="D389" s="30">
        <v>0</v>
      </c>
      <c r="E389" s="30">
        <v>1</v>
      </c>
      <c r="F389" s="10">
        <f t="shared" si="30"/>
        <v>9</v>
      </c>
      <c r="G389" s="30">
        <v>0</v>
      </c>
      <c r="H389" s="30">
        <v>0</v>
      </c>
      <c r="I389" s="30">
        <v>0</v>
      </c>
      <c r="J389" s="30">
        <v>0</v>
      </c>
      <c r="K389" s="30">
        <v>8</v>
      </c>
      <c r="L389" s="31">
        <v>6</v>
      </c>
      <c r="M389" s="31">
        <v>0</v>
      </c>
      <c r="N389" s="31">
        <v>0</v>
      </c>
      <c r="O389" s="31">
        <v>0</v>
      </c>
      <c r="P389" s="31">
        <v>2</v>
      </c>
      <c r="Q389" s="31">
        <v>0</v>
      </c>
      <c r="R389" s="31">
        <v>0</v>
      </c>
      <c r="S389" s="31">
        <v>0</v>
      </c>
      <c r="T389" s="31">
        <v>0</v>
      </c>
      <c r="U389" s="31">
        <v>0</v>
      </c>
      <c r="V389" s="31">
        <v>0</v>
      </c>
      <c r="W389" s="31">
        <v>0</v>
      </c>
      <c r="X389" s="31">
        <v>0</v>
      </c>
      <c r="Y389" s="32">
        <f t="shared" si="29"/>
        <v>8</v>
      </c>
      <c r="Z389" s="297" t="str">
        <f t="shared" si="27"/>
        <v/>
      </c>
      <c r="AA389" s="297" t="str">
        <f>IF(C389&lt;'ÇËSHTJE PENALE'!H389,"Kujdes","")</f>
        <v/>
      </c>
      <c r="AB389" s="297" t="str">
        <f t="shared" si="28"/>
        <v/>
      </c>
      <c r="AC389" s="297" t="str">
        <f>IF('ÇËSHTJE PENALE'!H389=0,IF(C389&gt;0,"Kujdes",""),"")</f>
        <v/>
      </c>
      <c r="AD389" s="297" t="str">
        <f>IF(D389&lt;'ÇËSHTJE PENALE'!I389,"Kujdes","")</f>
        <v/>
      </c>
      <c r="AE389" s="297" t="str">
        <f>IF(E389&lt;'ÇËSHTJE PENALE'!J389,"Kujdes","")</f>
        <v/>
      </c>
    </row>
    <row r="390" spans="2:31" ht="18.75" x14ac:dyDescent="0.3">
      <c r="B390" s="216" t="s">
        <v>498</v>
      </c>
      <c r="C390" s="30">
        <v>3</v>
      </c>
      <c r="D390" s="30">
        <v>0</v>
      </c>
      <c r="E390" s="30">
        <v>1</v>
      </c>
      <c r="F390" s="10">
        <f t="shared" si="30"/>
        <v>4</v>
      </c>
      <c r="G390" s="30">
        <v>0</v>
      </c>
      <c r="H390" s="30">
        <v>0</v>
      </c>
      <c r="I390" s="30">
        <v>0</v>
      </c>
      <c r="J390" s="30">
        <v>0</v>
      </c>
      <c r="K390" s="30">
        <v>3</v>
      </c>
      <c r="L390" s="31">
        <v>1</v>
      </c>
      <c r="M390" s="31">
        <v>0</v>
      </c>
      <c r="N390" s="31">
        <v>0</v>
      </c>
      <c r="O390" s="31">
        <v>0</v>
      </c>
      <c r="P390" s="31">
        <v>2</v>
      </c>
      <c r="Q390" s="31">
        <v>0</v>
      </c>
      <c r="R390" s="31">
        <v>0</v>
      </c>
      <c r="S390" s="31">
        <v>0</v>
      </c>
      <c r="T390" s="31">
        <v>0</v>
      </c>
      <c r="U390" s="31">
        <v>0</v>
      </c>
      <c r="V390" s="31">
        <v>0</v>
      </c>
      <c r="W390" s="31">
        <v>0</v>
      </c>
      <c r="X390" s="31">
        <v>0</v>
      </c>
      <c r="Y390" s="32">
        <f t="shared" si="29"/>
        <v>3</v>
      </c>
      <c r="Z390" s="297" t="str">
        <f t="shared" si="27"/>
        <v/>
      </c>
      <c r="AA390" s="297" t="str">
        <f>IF(C390&lt;'ÇËSHTJE PENALE'!H390,"Kujdes","")</f>
        <v/>
      </c>
      <c r="AB390" s="297" t="str">
        <f t="shared" si="28"/>
        <v/>
      </c>
      <c r="AC390" s="297" t="str">
        <f>IF('ÇËSHTJE PENALE'!H390=0,IF(C390&gt;0,"Kujdes",""),"")</f>
        <v/>
      </c>
      <c r="AD390" s="297" t="str">
        <f>IF(D390&lt;'ÇËSHTJE PENALE'!I390,"Kujdes","")</f>
        <v/>
      </c>
      <c r="AE390" s="297" t="str">
        <f>IF(E390&lt;'ÇËSHTJE PENALE'!J390,"Kujdes","")</f>
        <v/>
      </c>
    </row>
    <row r="391" spans="2:31" ht="18.75" x14ac:dyDescent="0.3">
      <c r="B391" s="216">
        <v>280</v>
      </c>
      <c r="C391" s="30">
        <v>2</v>
      </c>
      <c r="D391" s="30">
        <v>0</v>
      </c>
      <c r="E391" s="30">
        <v>1</v>
      </c>
      <c r="F391" s="10">
        <f t="shared" si="30"/>
        <v>3</v>
      </c>
      <c r="G391" s="30">
        <v>0</v>
      </c>
      <c r="H391" s="30">
        <v>0</v>
      </c>
      <c r="I391" s="30">
        <v>0</v>
      </c>
      <c r="J391" s="30">
        <v>0</v>
      </c>
      <c r="K391" s="30">
        <v>2</v>
      </c>
      <c r="L391" s="31">
        <v>2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>
        <v>0</v>
      </c>
      <c r="T391" s="31">
        <v>0</v>
      </c>
      <c r="U391" s="31">
        <v>0</v>
      </c>
      <c r="V391" s="31">
        <v>0</v>
      </c>
      <c r="W391" s="31">
        <v>0</v>
      </c>
      <c r="X391" s="31">
        <v>0</v>
      </c>
      <c r="Y391" s="32">
        <f t="shared" si="29"/>
        <v>2</v>
      </c>
      <c r="Z391" s="297" t="str">
        <f t="shared" ref="Z391:Z425" si="31">IF(C391=L391+M391+N391+O391+P391+Q391+R391+S391+T391+U391+V391+W391+X391,"","Kujdes")</f>
        <v/>
      </c>
      <c r="AA391" s="297" t="str">
        <f>IF(C391&lt;'ÇËSHTJE PENALE'!H391,"Kujdes","")</f>
        <v/>
      </c>
      <c r="AB391" s="297" t="str">
        <f t="shared" si="28"/>
        <v/>
      </c>
      <c r="AC391" s="297" t="str">
        <f>IF('ÇËSHTJE PENALE'!H391=0,IF(C391&gt;0,"Kujdes",""),"")</f>
        <v/>
      </c>
      <c r="AD391" s="297" t="str">
        <f>IF(D391&lt;'ÇËSHTJE PENALE'!I391,"Kujdes","")</f>
        <v/>
      </c>
      <c r="AE391" s="297" t="str">
        <f>IF(E391&lt;'ÇËSHTJE PENALE'!J391,"Kujdes","")</f>
        <v/>
      </c>
    </row>
    <row r="392" spans="2:31" ht="18.75" x14ac:dyDescent="0.3">
      <c r="B392" s="216" t="s">
        <v>126</v>
      </c>
      <c r="C392" s="30">
        <v>0</v>
      </c>
      <c r="D392" s="30">
        <v>0</v>
      </c>
      <c r="E392" s="30">
        <v>0</v>
      </c>
      <c r="F392" s="10">
        <f t="shared" si="30"/>
        <v>0</v>
      </c>
      <c r="G392" s="30">
        <v>0</v>
      </c>
      <c r="H392" s="30">
        <v>0</v>
      </c>
      <c r="I392" s="30">
        <v>0</v>
      </c>
      <c r="J392" s="30">
        <v>0</v>
      </c>
      <c r="K392" s="30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>
        <v>0</v>
      </c>
      <c r="T392" s="31">
        <v>0</v>
      </c>
      <c r="U392" s="31">
        <v>0</v>
      </c>
      <c r="V392" s="31">
        <v>0</v>
      </c>
      <c r="W392" s="31">
        <v>0</v>
      </c>
      <c r="X392" s="31">
        <v>0</v>
      </c>
      <c r="Y392" s="32">
        <f t="shared" si="29"/>
        <v>0</v>
      </c>
      <c r="Z392" s="297" t="str">
        <f t="shared" si="31"/>
        <v/>
      </c>
      <c r="AA392" s="297" t="str">
        <f>IF(C392&lt;'ÇËSHTJE PENALE'!H392,"Kujdes","")</f>
        <v/>
      </c>
      <c r="AB392" s="297" t="str">
        <f t="shared" si="28"/>
        <v/>
      </c>
      <c r="AC392" s="297" t="str">
        <f>IF('ÇËSHTJE PENALE'!H392=0,IF(C392&gt;0,"Kujdes",""),"")</f>
        <v/>
      </c>
      <c r="AD392" s="297" t="str">
        <f>IF(D392&lt;'ÇËSHTJE PENALE'!I392,"Kujdes","")</f>
        <v/>
      </c>
      <c r="AE392" s="297" t="str">
        <f>IF(E392&lt;'ÇËSHTJE PENALE'!J392,"Kujdes","")</f>
        <v/>
      </c>
    </row>
    <row r="393" spans="2:31" ht="18.75" x14ac:dyDescent="0.3">
      <c r="B393" s="216" t="s">
        <v>127</v>
      </c>
      <c r="C393" s="30">
        <v>0</v>
      </c>
      <c r="D393" s="30">
        <v>0</v>
      </c>
      <c r="E393" s="30">
        <v>0</v>
      </c>
      <c r="F393" s="10">
        <f t="shared" si="30"/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 s="31">
        <v>0</v>
      </c>
      <c r="T393" s="31">
        <v>0</v>
      </c>
      <c r="U393" s="31">
        <v>0</v>
      </c>
      <c r="V393" s="31">
        <v>0</v>
      </c>
      <c r="W393" s="31">
        <v>0</v>
      </c>
      <c r="X393" s="31">
        <v>0</v>
      </c>
      <c r="Y393" s="32">
        <f t="shared" si="29"/>
        <v>0</v>
      </c>
      <c r="Z393" s="297" t="str">
        <f t="shared" si="31"/>
        <v/>
      </c>
      <c r="AA393" s="297" t="str">
        <f>IF(C393&lt;'ÇËSHTJE PENALE'!H393,"Kujdes","")</f>
        <v/>
      </c>
      <c r="AB393" s="297" t="str">
        <f t="shared" si="28"/>
        <v/>
      </c>
      <c r="AC393" s="297" t="str">
        <f>IF('ÇËSHTJE PENALE'!H393=0,IF(C393&gt;0,"Kujdes",""),"")</f>
        <v/>
      </c>
      <c r="AD393" s="297" t="str">
        <f>IF(D393&lt;'ÇËSHTJE PENALE'!I393,"Kujdes","")</f>
        <v/>
      </c>
      <c r="AE393" s="297" t="str">
        <f>IF(E393&lt;'ÇËSHTJE PENALE'!J393,"Kujdes","")</f>
        <v/>
      </c>
    </row>
    <row r="394" spans="2:31" ht="18.75" x14ac:dyDescent="0.3">
      <c r="B394" s="216" t="s">
        <v>128</v>
      </c>
      <c r="C394" s="30">
        <v>0</v>
      </c>
      <c r="D394" s="30">
        <v>0</v>
      </c>
      <c r="E394" s="30">
        <v>0</v>
      </c>
      <c r="F394" s="10">
        <f t="shared" si="30"/>
        <v>0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>
        <v>0</v>
      </c>
      <c r="T394" s="31">
        <v>0</v>
      </c>
      <c r="U394" s="31">
        <v>0</v>
      </c>
      <c r="V394" s="31">
        <v>0</v>
      </c>
      <c r="W394" s="31">
        <v>0</v>
      </c>
      <c r="X394" s="31">
        <v>0</v>
      </c>
      <c r="Y394" s="32">
        <f t="shared" si="29"/>
        <v>0</v>
      </c>
      <c r="Z394" s="297" t="str">
        <f t="shared" si="31"/>
        <v/>
      </c>
      <c r="AA394" s="297" t="str">
        <f>IF(C394&lt;'ÇËSHTJE PENALE'!H394,"Kujdes","")</f>
        <v/>
      </c>
      <c r="AB394" s="297" t="str">
        <f t="shared" si="28"/>
        <v/>
      </c>
      <c r="AC394" s="297" t="str">
        <f>IF('ÇËSHTJE PENALE'!H394=0,IF(C394&gt;0,"Kujdes",""),"")</f>
        <v/>
      </c>
      <c r="AD394" s="297" t="str">
        <f>IF(D394&lt;'ÇËSHTJE PENALE'!I394,"Kujdes","")</f>
        <v/>
      </c>
      <c r="AE394" s="297" t="str">
        <f>IF(E394&lt;'ÇËSHTJE PENALE'!J394,"Kujdes","")</f>
        <v/>
      </c>
    </row>
    <row r="395" spans="2:31" ht="18.75" x14ac:dyDescent="0.3">
      <c r="B395" s="216" t="s">
        <v>129</v>
      </c>
      <c r="C395" s="30">
        <v>0</v>
      </c>
      <c r="D395" s="30">
        <v>0</v>
      </c>
      <c r="E395" s="30">
        <v>0</v>
      </c>
      <c r="F395" s="10">
        <f t="shared" si="30"/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>
        <v>0</v>
      </c>
      <c r="T395" s="31">
        <v>0</v>
      </c>
      <c r="U395" s="31">
        <v>0</v>
      </c>
      <c r="V395" s="31">
        <v>0</v>
      </c>
      <c r="W395" s="31">
        <v>0</v>
      </c>
      <c r="X395" s="31">
        <v>0</v>
      </c>
      <c r="Y395" s="32">
        <f t="shared" si="29"/>
        <v>0</v>
      </c>
      <c r="Z395" s="297" t="str">
        <f t="shared" si="31"/>
        <v/>
      </c>
      <c r="AA395" s="297" t="str">
        <f>IF(C395&lt;'ÇËSHTJE PENALE'!H395,"Kujdes","")</f>
        <v/>
      </c>
      <c r="AB395" s="297" t="str">
        <f t="shared" si="28"/>
        <v/>
      </c>
      <c r="AC395" s="297" t="str">
        <f>IF('ÇËSHTJE PENALE'!H395=0,IF(C395&gt;0,"Kujdes",""),"")</f>
        <v/>
      </c>
      <c r="AD395" s="297" t="str">
        <f>IF(D395&lt;'ÇËSHTJE PENALE'!I395,"Kujdes","")</f>
        <v/>
      </c>
      <c r="AE395" s="297" t="str">
        <f>IF(E395&lt;'ÇËSHTJE PENALE'!J395,"Kujdes","")</f>
        <v/>
      </c>
    </row>
    <row r="396" spans="2:31" ht="18.75" x14ac:dyDescent="0.3">
      <c r="B396" s="216" t="s">
        <v>499</v>
      </c>
      <c r="C396" s="30">
        <v>1</v>
      </c>
      <c r="D396" s="30">
        <v>0</v>
      </c>
      <c r="E396" s="30">
        <v>0</v>
      </c>
      <c r="F396" s="10">
        <f t="shared" si="30"/>
        <v>1</v>
      </c>
      <c r="G396" s="30">
        <v>0</v>
      </c>
      <c r="H396" s="30">
        <v>0</v>
      </c>
      <c r="I396" s="30">
        <v>0</v>
      </c>
      <c r="J396" s="30">
        <v>0</v>
      </c>
      <c r="K396" s="30">
        <v>1</v>
      </c>
      <c r="L396" s="31">
        <v>1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 s="31">
        <v>0</v>
      </c>
      <c r="T396" s="31">
        <v>0</v>
      </c>
      <c r="U396" s="31">
        <v>0</v>
      </c>
      <c r="V396" s="31">
        <v>0</v>
      </c>
      <c r="W396" s="31">
        <v>0</v>
      </c>
      <c r="X396" s="31">
        <v>0</v>
      </c>
      <c r="Y396" s="32">
        <f t="shared" si="29"/>
        <v>1</v>
      </c>
      <c r="Z396" s="297" t="str">
        <f t="shared" si="31"/>
        <v/>
      </c>
      <c r="AA396" s="297" t="str">
        <f>IF(C396&lt;'ÇËSHTJE PENALE'!H396,"Kujdes","")</f>
        <v/>
      </c>
      <c r="AB396" s="297" t="str">
        <f t="shared" si="28"/>
        <v/>
      </c>
      <c r="AC396" s="297" t="str">
        <f>IF('ÇËSHTJE PENALE'!H396=0,IF(C396&gt;0,"Kujdes",""),"")</f>
        <v/>
      </c>
      <c r="AD396" s="297" t="str">
        <f>IF(D396&lt;'ÇËSHTJE PENALE'!I396,"Kujdes","")</f>
        <v/>
      </c>
      <c r="AE396" s="297" t="str">
        <f>IF(E396&lt;'ÇËSHTJE PENALE'!J396,"Kujdes","")</f>
        <v/>
      </c>
    </row>
    <row r="397" spans="2:31" ht="18.75" x14ac:dyDescent="0.3">
      <c r="B397" s="216">
        <v>297</v>
      </c>
      <c r="C397" s="30">
        <v>4</v>
      </c>
      <c r="D397" s="30">
        <v>1</v>
      </c>
      <c r="E397" s="30">
        <v>0</v>
      </c>
      <c r="F397" s="10">
        <f t="shared" si="30"/>
        <v>5</v>
      </c>
      <c r="G397" s="30">
        <v>0</v>
      </c>
      <c r="H397" s="30">
        <v>0</v>
      </c>
      <c r="I397" s="30">
        <v>0</v>
      </c>
      <c r="J397" s="30">
        <v>0</v>
      </c>
      <c r="K397" s="30">
        <v>4</v>
      </c>
      <c r="L397" s="31">
        <v>4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>
        <v>0</v>
      </c>
      <c r="T397" s="31">
        <v>0</v>
      </c>
      <c r="U397" s="31">
        <v>0</v>
      </c>
      <c r="V397" s="31">
        <v>0</v>
      </c>
      <c r="W397" s="31">
        <v>0</v>
      </c>
      <c r="X397" s="31">
        <v>0</v>
      </c>
      <c r="Y397" s="32">
        <f t="shared" si="29"/>
        <v>4</v>
      </c>
      <c r="Z397" s="297" t="str">
        <f t="shared" si="31"/>
        <v/>
      </c>
      <c r="AA397" s="297" t="str">
        <f>IF(C397&lt;'ÇËSHTJE PENALE'!H397,"Kujdes","")</f>
        <v/>
      </c>
      <c r="AB397" s="297" t="str">
        <f t="shared" si="28"/>
        <v/>
      </c>
      <c r="AC397" s="297" t="str">
        <f>IF('ÇËSHTJE PENALE'!H397=0,IF(C397&gt;0,"Kujdes",""),"")</f>
        <v/>
      </c>
      <c r="AD397" s="297" t="str">
        <f>IF(D397&lt;'ÇËSHTJE PENALE'!I397,"Kujdes","")</f>
        <v/>
      </c>
      <c r="AE397" s="297" t="str">
        <f>IF(E397&lt;'ÇËSHTJE PENALE'!J397,"Kujdes","")</f>
        <v/>
      </c>
    </row>
    <row r="398" spans="2:31" ht="18.75" x14ac:dyDescent="0.3">
      <c r="B398" s="216" t="s">
        <v>500</v>
      </c>
      <c r="C398" s="30">
        <v>0</v>
      </c>
      <c r="D398" s="30">
        <v>0</v>
      </c>
      <c r="E398" s="30">
        <v>0</v>
      </c>
      <c r="F398" s="10">
        <f t="shared" si="30"/>
        <v>0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>
        <v>0</v>
      </c>
      <c r="T398" s="31">
        <v>0</v>
      </c>
      <c r="U398" s="31">
        <v>0</v>
      </c>
      <c r="V398" s="31">
        <v>0</v>
      </c>
      <c r="W398" s="31">
        <v>0</v>
      </c>
      <c r="X398" s="31">
        <v>0</v>
      </c>
      <c r="Y398" s="32">
        <f t="shared" si="29"/>
        <v>0</v>
      </c>
      <c r="Z398" s="297" t="str">
        <f t="shared" si="31"/>
        <v/>
      </c>
      <c r="AA398" s="297" t="str">
        <f>IF(C398&lt;'ÇËSHTJE PENALE'!H398,"Kujdes","")</f>
        <v/>
      </c>
      <c r="AB398" s="297" t="str">
        <f t="shared" si="28"/>
        <v/>
      </c>
      <c r="AC398" s="297" t="str">
        <f>IF('ÇËSHTJE PENALE'!H398=0,IF(C398&gt;0,"Kujdes",""),"")</f>
        <v/>
      </c>
      <c r="AD398" s="297" t="str">
        <f>IF(D398&lt;'ÇËSHTJE PENALE'!I398,"Kujdes","")</f>
        <v/>
      </c>
      <c r="AE398" s="297" t="str">
        <f>IF(E398&lt;'ÇËSHTJE PENALE'!J398,"Kujdes","")</f>
        <v/>
      </c>
    </row>
    <row r="399" spans="2:31" ht="18.75" x14ac:dyDescent="0.3">
      <c r="B399" s="216" t="s">
        <v>130</v>
      </c>
      <c r="C399" s="30">
        <v>0</v>
      </c>
      <c r="D399" s="30">
        <v>0</v>
      </c>
      <c r="E399" s="30">
        <v>0</v>
      </c>
      <c r="F399" s="10">
        <f t="shared" si="30"/>
        <v>0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>
        <v>0</v>
      </c>
      <c r="T399" s="31">
        <v>0</v>
      </c>
      <c r="U399" s="31">
        <v>0</v>
      </c>
      <c r="V399" s="31">
        <v>0</v>
      </c>
      <c r="W399" s="31">
        <v>0</v>
      </c>
      <c r="X399" s="31">
        <v>0</v>
      </c>
      <c r="Y399" s="32">
        <f t="shared" si="29"/>
        <v>0</v>
      </c>
      <c r="Z399" s="297" t="str">
        <f t="shared" si="31"/>
        <v/>
      </c>
      <c r="AA399" s="297" t="str">
        <f>IF(C399&lt;'ÇËSHTJE PENALE'!H399,"Kujdes","")</f>
        <v/>
      </c>
      <c r="AB399" s="297" t="str">
        <f t="shared" si="28"/>
        <v/>
      </c>
      <c r="AC399" s="297" t="str">
        <f>IF('ÇËSHTJE PENALE'!H399=0,IF(C399&gt;0,"Kujdes",""),"")</f>
        <v/>
      </c>
      <c r="AD399" s="297" t="str">
        <f>IF(D399&lt;'ÇËSHTJE PENALE'!I399,"Kujdes","")</f>
        <v/>
      </c>
      <c r="AE399" s="297" t="str">
        <f>IF(E399&lt;'ÇËSHTJE PENALE'!J399,"Kujdes","")</f>
        <v/>
      </c>
    </row>
    <row r="400" spans="2:31" ht="18.75" x14ac:dyDescent="0.3">
      <c r="B400" s="216" t="s">
        <v>131</v>
      </c>
      <c r="C400" s="30">
        <v>3</v>
      </c>
      <c r="D400" s="30">
        <v>0</v>
      </c>
      <c r="E400" s="30">
        <v>0</v>
      </c>
      <c r="F400" s="10">
        <f t="shared" si="30"/>
        <v>3</v>
      </c>
      <c r="G400" s="30">
        <v>0</v>
      </c>
      <c r="H400" s="30">
        <v>0</v>
      </c>
      <c r="I400" s="30">
        <v>0</v>
      </c>
      <c r="J400" s="30">
        <v>0</v>
      </c>
      <c r="K400" s="30">
        <v>3</v>
      </c>
      <c r="L400" s="31">
        <v>1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2</v>
      </c>
      <c r="S400" s="31">
        <v>0</v>
      </c>
      <c r="T400" s="31">
        <v>0</v>
      </c>
      <c r="U400" s="31">
        <v>0</v>
      </c>
      <c r="V400" s="31">
        <v>0</v>
      </c>
      <c r="W400" s="31">
        <v>0</v>
      </c>
      <c r="X400" s="31">
        <v>0</v>
      </c>
      <c r="Y400" s="32">
        <f t="shared" si="29"/>
        <v>3</v>
      </c>
      <c r="Z400" s="297" t="str">
        <f t="shared" si="31"/>
        <v/>
      </c>
      <c r="AA400" s="297" t="str">
        <f>IF(C400&lt;'ÇËSHTJE PENALE'!H400,"Kujdes","")</f>
        <v/>
      </c>
      <c r="AB400" s="297" t="str">
        <f t="shared" si="28"/>
        <v/>
      </c>
      <c r="AC400" s="297" t="str">
        <f>IF('ÇËSHTJE PENALE'!H400=0,IF(C400&gt;0,"Kujdes",""),"")</f>
        <v/>
      </c>
      <c r="AD400" s="297" t="str">
        <f>IF(D400&lt;'ÇËSHTJE PENALE'!I400,"Kujdes","")</f>
        <v/>
      </c>
      <c r="AE400" s="297" t="str">
        <f>IF(E400&lt;'ÇËSHTJE PENALE'!J400,"Kujdes","")</f>
        <v/>
      </c>
    </row>
    <row r="401" spans="2:31" ht="18.75" x14ac:dyDescent="0.3">
      <c r="B401" s="216" t="s">
        <v>132</v>
      </c>
      <c r="C401" s="30">
        <v>0</v>
      </c>
      <c r="D401" s="30">
        <v>0</v>
      </c>
      <c r="E401" s="30">
        <v>0</v>
      </c>
      <c r="F401" s="10">
        <f t="shared" si="30"/>
        <v>0</v>
      </c>
      <c r="G401" s="30">
        <v>0</v>
      </c>
      <c r="H401" s="30">
        <v>0</v>
      </c>
      <c r="I401" s="30">
        <v>0</v>
      </c>
      <c r="J401" s="30">
        <v>0</v>
      </c>
      <c r="K401" s="30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31">
        <v>0</v>
      </c>
      <c r="T401" s="31">
        <v>0</v>
      </c>
      <c r="U401" s="31">
        <v>0</v>
      </c>
      <c r="V401" s="31">
        <v>0</v>
      </c>
      <c r="W401" s="31">
        <v>0</v>
      </c>
      <c r="X401" s="31">
        <v>0</v>
      </c>
      <c r="Y401" s="32">
        <f t="shared" si="29"/>
        <v>0</v>
      </c>
      <c r="Z401" s="297" t="str">
        <f t="shared" si="31"/>
        <v/>
      </c>
      <c r="AA401" s="297" t="str">
        <f>IF(C401&lt;'ÇËSHTJE PENALE'!H401,"Kujdes","")</f>
        <v/>
      </c>
      <c r="AB401" s="297" t="str">
        <f t="shared" si="28"/>
        <v/>
      </c>
      <c r="AC401" s="297" t="str">
        <f>IF('ÇËSHTJE PENALE'!H401=0,IF(C401&gt;0,"Kujdes",""),"")</f>
        <v/>
      </c>
      <c r="AD401" s="297" t="str">
        <f>IF(D401&lt;'ÇËSHTJE PENALE'!I401,"Kujdes","")</f>
        <v/>
      </c>
      <c r="AE401" s="297" t="str">
        <f>IF(E401&lt;'ÇËSHTJE PENALE'!J401,"Kujdes","")</f>
        <v/>
      </c>
    </row>
    <row r="402" spans="2:31" ht="18.75" x14ac:dyDescent="0.3">
      <c r="B402" s="216" t="s">
        <v>133</v>
      </c>
      <c r="C402" s="30">
        <v>0</v>
      </c>
      <c r="D402" s="30">
        <v>0</v>
      </c>
      <c r="E402" s="30">
        <v>0</v>
      </c>
      <c r="F402" s="10">
        <f t="shared" si="30"/>
        <v>0</v>
      </c>
      <c r="G402" s="30">
        <v>0</v>
      </c>
      <c r="H402" s="30">
        <v>0</v>
      </c>
      <c r="I402" s="30">
        <v>0</v>
      </c>
      <c r="J402" s="30">
        <v>0</v>
      </c>
      <c r="K402" s="30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31">
        <v>0</v>
      </c>
      <c r="T402" s="31">
        <v>0</v>
      </c>
      <c r="U402" s="31">
        <v>0</v>
      </c>
      <c r="V402" s="31">
        <v>0</v>
      </c>
      <c r="W402" s="31">
        <v>0</v>
      </c>
      <c r="X402" s="31">
        <v>0</v>
      </c>
      <c r="Y402" s="32">
        <f t="shared" si="29"/>
        <v>0</v>
      </c>
      <c r="Z402" s="297" t="str">
        <f t="shared" si="31"/>
        <v/>
      </c>
      <c r="AA402" s="297" t="str">
        <f>IF(C402&lt;'ÇËSHTJE PENALE'!H402,"Kujdes","")</f>
        <v/>
      </c>
      <c r="AB402" s="297" t="str">
        <f t="shared" si="28"/>
        <v/>
      </c>
      <c r="AC402" s="297" t="str">
        <f>IF('ÇËSHTJE PENALE'!H402=0,IF(C402&gt;0,"Kujdes",""),"")</f>
        <v/>
      </c>
      <c r="AD402" s="297" t="str">
        <f>IF(D402&lt;'ÇËSHTJE PENALE'!I402,"Kujdes","")</f>
        <v/>
      </c>
      <c r="AE402" s="297" t="str">
        <f>IF(E402&lt;'ÇËSHTJE PENALE'!J402,"Kujdes","")</f>
        <v/>
      </c>
    </row>
    <row r="403" spans="2:31" ht="18.75" x14ac:dyDescent="0.3">
      <c r="B403" s="216">
        <v>310</v>
      </c>
      <c r="C403" s="30">
        <v>0</v>
      </c>
      <c r="D403" s="30">
        <v>0</v>
      </c>
      <c r="E403" s="30">
        <v>0</v>
      </c>
      <c r="F403" s="10">
        <f t="shared" si="30"/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0</v>
      </c>
      <c r="S403" s="31">
        <v>0</v>
      </c>
      <c r="T403" s="31">
        <v>0</v>
      </c>
      <c r="U403" s="31">
        <v>0</v>
      </c>
      <c r="V403" s="31">
        <v>0</v>
      </c>
      <c r="W403" s="31">
        <v>0</v>
      </c>
      <c r="X403" s="31">
        <v>0</v>
      </c>
      <c r="Y403" s="32">
        <f t="shared" si="29"/>
        <v>0</v>
      </c>
      <c r="Z403" s="297" t="str">
        <f t="shared" si="31"/>
        <v/>
      </c>
      <c r="AA403" s="297" t="str">
        <f>IF(C403&lt;'ÇËSHTJE PENALE'!H403,"Kujdes","")</f>
        <v/>
      </c>
      <c r="AB403" s="297" t="str">
        <f t="shared" si="28"/>
        <v/>
      </c>
      <c r="AC403" s="297" t="str">
        <f>IF('ÇËSHTJE PENALE'!H403=0,IF(C403&gt;0,"Kujdes",""),"")</f>
        <v/>
      </c>
      <c r="AD403" s="297" t="str">
        <f>IF(D403&lt;'ÇËSHTJE PENALE'!I403,"Kujdes","")</f>
        <v/>
      </c>
      <c r="AE403" s="297" t="str">
        <f>IF(E403&lt;'ÇËSHTJE PENALE'!J403,"Kujdes","")</f>
        <v/>
      </c>
    </row>
    <row r="404" spans="2:31" ht="18.75" x14ac:dyDescent="0.3">
      <c r="B404" s="216">
        <v>318</v>
      </c>
      <c r="C404" s="30">
        <v>0</v>
      </c>
      <c r="D404" s="30">
        <v>0</v>
      </c>
      <c r="E404" s="30">
        <v>0</v>
      </c>
      <c r="F404" s="10">
        <f t="shared" si="30"/>
        <v>0</v>
      </c>
      <c r="G404" s="30">
        <v>0</v>
      </c>
      <c r="H404" s="30">
        <v>0</v>
      </c>
      <c r="I404" s="30">
        <v>0</v>
      </c>
      <c r="J404" s="30">
        <v>0</v>
      </c>
      <c r="K404" s="30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0</v>
      </c>
      <c r="S404" s="31">
        <v>0</v>
      </c>
      <c r="T404" s="31">
        <v>0</v>
      </c>
      <c r="U404" s="31">
        <v>0</v>
      </c>
      <c r="V404" s="31">
        <v>0</v>
      </c>
      <c r="W404" s="31">
        <v>0</v>
      </c>
      <c r="X404" s="31">
        <v>0</v>
      </c>
      <c r="Y404" s="32">
        <f t="shared" si="29"/>
        <v>0</v>
      </c>
      <c r="Z404" s="297" t="str">
        <f t="shared" si="31"/>
        <v/>
      </c>
      <c r="AA404" s="297" t="str">
        <f>IF(C404&lt;'ÇËSHTJE PENALE'!H404,"Kujdes","")</f>
        <v/>
      </c>
      <c r="AB404" s="297" t="str">
        <f t="shared" si="28"/>
        <v/>
      </c>
      <c r="AC404" s="297" t="str">
        <f>IF('ÇËSHTJE PENALE'!H404=0,IF(C404&gt;0,"Kujdes",""),"")</f>
        <v/>
      </c>
      <c r="AD404" s="297" t="str">
        <f>IF(D404&lt;'ÇËSHTJE PENALE'!I404,"Kujdes","")</f>
        <v/>
      </c>
      <c r="AE404" s="297" t="str">
        <f>IF(E404&lt;'ÇËSHTJE PENALE'!J404,"Kujdes","")</f>
        <v/>
      </c>
    </row>
    <row r="405" spans="2:31" ht="18.75" x14ac:dyDescent="0.3">
      <c r="B405" s="216">
        <v>320</v>
      </c>
      <c r="C405" s="30">
        <v>0</v>
      </c>
      <c r="D405" s="30">
        <v>1</v>
      </c>
      <c r="E405" s="30">
        <v>0</v>
      </c>
      <c r="F405" s="10">
        <f t="shared" si="30"/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31">
        <v>0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2">
        <f t="shared" si="29"/>
        <v>0</v>
      </c>
      <c r="Z405" s="297" t="str">
        <f t="shared" si="31"/>
        <v/>
      </c>
      <c r="AA405" s="297" t="str">
        <f>IF(C405&lt;'ÇËSHTJE PENALE'!H405,"Kujdes","")</f>
        <v/>
      </c>
      <c r="AB405" s="297" t="str">
        <f t="shared" si="28"/>
        <v/>
      </c>
      <c r="AC405" s="297" t="str">
        <f>IF('ÇËSHTJE PENALE'!H405=0,IF(C405&gt;0,"Kujdes",""),"")</f>
        <v/>
      </c>
      <c r="AD405" s="297" t="str">
        <f>IF(D405&lt;'ÇËSHTJE PENALE'!I405,"Kujdes","")</f>
        <v/>
      </c>
      <c r="AE405" s="297" t="str">
        <f>IF(E405&lt;'ÇËSHTJE PENALE'!J405,"Kujdes","")</f>
        <v/>
      </c>
    </row>
    <row r="406" spans="2:31" ht="18.75" x14ac:dyDescent="0.3">
      <c r="B406" s="216" t="s">
        <v>134</v>
      </c>
      <c r="C406" s="30">
        <v>0</v>
      </c>
      <c r="D406" s="30">
        <v>0</v>
      </c>
      <c r="E406" s="30">
        <v>0</v>
      </c>
      <c r="F406" s="10">
        <f t="shared" si="30"/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>
        <v>0</v>
      </c>
      <c r="T406" s="31">
        <v>0</v>
      </c>
      <c r="U406" s="31">
        <v>0</v>
      </c>
      <c r="V406" s="31">
        <v>0</v>
      </c>
      <c r="W406" s="31">
        <v>0</v>
      </c>
      <c r="X406" s="31">
        <v>0</v>
      </c>
      <c r="Y406" s="32">
        <f t="shared" si="29"/>
        <v>0</v>
      </c>
      <c r="Z406" s="297" t="str">
        <f t="shared" si="31"/>
        <v/>
      </c>
      <c r="AA406" s="297" t="str">
        <f>IF(C406&lt;'ÇËSHTJE PENALE'!H406,"Kujdes","")</f>
        <v/>
      </c>
      <c r="AB406" s="297" t="str">
        <f t="shared" si="28"/>
        <v/>
      </c>
      <c r="AC406" s="297" t="str">
        <f>IF('ÇËSHTJE PENALE'!H406=0,IF(C406&gt;0,"Kujdes",""),"")</f>
        <v/>
      </c>
      <c r="AD406" s="297" t="str">
        <f>IF(D406&lt;'ÇËSHTJE PENALE'!I406,"Kujdes","")</f>
        <v/>
      </c>
      <c r="AE406" s="297" t="str">
        <f>IF(E406&lt;'ÇËSHTJE PENALE'!J406,"Kujdes","")</f>
        <v/>
      </c>
    </row>
    <row r="407" spans="2:31" ht="18.75" x14ac:dyDescent="0.3">
      <c r="B407" s="216">
        <v>321</v>
      </c>
      <c r="C407" s="30">
        <v>2</v>
      </c>
      <c r="D407" s="30">
        <v>1</v>
      </c>
      <c r="E407" s="30">
        <v>0</v>
      </c>
      <c r="F407" s="10">
        <f t="shared" si="30"/>
        <v>3</v>
      </c>
      <c r="G407" s="30">
        <v>0</v>
      </c>
      <c r="H407" s="30">
        <v>0</v>
      </c>
      <c r="I407" s="30">
        <v>0</v>
      </c>
      <c r="J407" s="30">
        <v>0</v>
      </c>
      <c r="K407" s="30">
        <v>2</v>
      </c>
      <c r="L407" s="31">
        <v>0</v>
      </c>
      <c r="M407" s="31">
        <v>0</v>
      </c>
      <c r="N407" s="31">
        <v>0</v>
      </c>
      <c r="O407" s="31">
        <v>0</v>
      </c>
      <c r="P407" s="31">
        <v>2</v>
      </c>
      <c r="Q407" s="31">
        <v>0</v>
      </c>
      <c r="R407" s="31">
        <v>0</v>
      </c>
      <c r="S407" s="31">
        <v>0</v>
      </c>
      <c r="T407" s="31">
        <v>0</v>
      </c>
      <c r="U407" s="31">
        <v>0</v>
      </c>
      <c r="V407" s="31">
        <v>0</v>
      </c>
      <c r="W407" s="31">
        <v>0</v>
      </c>
      <c r="X407" s="31">
        <v>0</v>
      </c>
      <c r="Y407" s="32">
        <f t="shared" si="29"/>
        <v>2</v>
      </c>
      <c r="Z407" s="297" t="str">
        <f t="shared" si="31"/>
        <v/>
      </c>
      <c r="AA407" s="297" t="str">
        <f>IF(C407&lt;'ÇËSHTJE PENALE'!H407,"Kujdes","")</f>
        <v/>
      </c>
      <c r="AB407" s="297" t="str">
        <f t="shared" si="28"/>
        <v/>
      </c>
      <c r="AC407" s="297" t="str">
        <f>IF('ÇËSHTJE PENALE'!H407=0,IF(C407&gt;0,"Kujdes",""),"")</f>
        <v/>
      </c>
      <c r="AD407" s="297" t="str">
        <f>IF(D407&lt;'ÇËSHTJE PENALE'!I407,"Kujdes","")</f>
        <v/>
      </c>
      <c r="AE407" s="297" t="str">
        <f>IF(E407&lt;'ÇËSHTJE PENALE'!J407,"Kujdes","")</f>
        <v/>
      </c>
    </row>
    <row r="408" spans="2:31" ht="18.75" x14ac:dyDescent="0.3">
      <c r="B408" s="216">
        <v>322</v>
      </c>
      <c r="C408" s="30">
        <v>0</v>
      </c>
      <c r="D408" s="30">
        <v>0</v>
      </c>
      <c r="E408" s="30">
        <v>0</v>
      </c>
      <c r="F408" s="10">
        <f t="shared" si="30"/>
        <v>0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>
        <v>0</v>
      </c>
      <c r="T408" s="31">
        <v>0</v>
      </c>
      <c r="U408" s="31">
        <v>0</v>
      </c>
      <c r="V408" s="31">
        <v>0</v>
      </c>
      <c r="W408" s="31">
        <v>0</v>
      </c>
      <c r="X408" s="31">
        <v>0</v>
      </c>
      <c r="Y408" s="32">
        <f t="shared" si="29"/>
        <v>0</v>
      </c>
      <c r="Z408" s="297" t="str">
        <f t="shared" si="31"/>
        <v/>
      </c>
      <c r="AA408" s="297" t="str">
        <f>IF(C408&lt;'ÇËSHTJE PENALE'!H408,"Kujdes","")</f>
        <v/>
      </c>
      <c r="AB408" s="297" t="str">
        <f t="shared" si="28"/>
        <v/>
      </c>
      <c r="AC408" s="297" t="str">
        <f>IF('ÇËSHTJE PENALE'!H408=0,IF(C408&gt;0,"Kujdes",""),"")</f>
        <v/>
      </c>
      <c r="AD408" s="297" t="str">
        <f>IF(D408&lt;'ÇËSHTJE PENALE'!I408,"Kujdes","")</f>
        <v/>
      </c>
      <c r="AE408" s="297" t="str">
        <f>IF(E408&lt;'ÇËSHTJE PENALE'!J408,"Kujdes","")</f>
        <v/>
      </c>
    </row>
    <row r="409" spans="2:31" ht="18.75" x14ac:dyDescent="0.3">
      <c r="B409" s="216" t="s">
        <v>384</v>
      </c>
      <c r="C409" s="30">
        <v>0</v>
      </c>
      <c r="D409" s="30">
        <v>0</v>
      </c>
      <c r="E409" s="30">
        <v>0</v>
      </c>
      <c r="F409" s="10">
        <f t="shared" si="30"/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>
        <v>0</v>
      </c>
      <c r="T409" s="31">
        <v>0</v>
      </c>
      <c r="U409" s="31">
        <v>0</v>
      </c>
      <c r="V409" s="31">
        <v>0</v>
      </c>
      <c r="W409" s="31">
        <v>0</v>
      </c>
      <c r="X409" s="31">
        <v>0</v>
      </c>
      <c r="Y409" s="32">
        <f t="shared" si="29"/>
        <v>0</v>
      </c>
      <c r="Z409" s="297" t="str">
        <f t="shared" si="31"/>
        <v/>
      </c>
      <c r="AA409" s="297" t="str">
        <f>IF(C409&lt;'ÇËSHTJE PENALE'!H409,"Kujdes","")</f>
        <v/>
      </c>
      <c r="AB409" s="297" t="str">
        <f t="shared" si="28"/>
        <v/>
      </c>
      <c r="AC409" s="297" t="str">
        <f>IF('ÇËSHTJE PENALE'!H409=0,IF(C409&gt;0,"Kujdes",""),"")</f>
        <v/>
      </c>
      <c r="AD409" s="297" t="str">
        <f>IF(D409&lt;'ÇËSHTJE PENALE'!I409,"Kujdes","")</f>
        <v/>
      </c>
      <c r="AE409" s="297" t="str">
        <f>IF(E409&lt;'ÇËSHTJE PENALE'!J409,"Kujdes","")</f>
        <v/>
      </c>
    </row>
    <row r="410" spans="2:31" ht="18.75" x14ac:dyDescent="0.3">
      <c r="B410" s="216">
        <v>328</v>
      </c>
      <c r="C410" s="30">
        <v>0</v>
      </c>
      <c r="D410" s="30">
        <v>0</v>
      </c>
      <c r="E410" s="30">
        <v>0</v>
      </c>
      <c r="F410" s="10">
        <f t="shared" si="30"/>
        <v>0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>
        <v>0</v>
      </c>
      <c r="T410" s="31">
        <v>0</v>
      </c>
      <c r="U410" s="31">
        <v>0</v>
      </c>
      <c r="V410" s="31">
        <v>0</v>
      </c>
      <c r="W410" s="31">
        <v>0</v>
      </c>
      <c r="X410" s="31">
        <v>0</v>
      </c>
      <c r="Y410" s="32">
        <f t="shared" si="29"/>
        <v>0</v>
      </c>
      <c r="Z410" s="297" t="str">
        <f t="shared" si="31"/>
        <v/>
      </c>
      <c r="AA410" s="297" t="str">
        <f>IF(C410&lt;'ÇËSHTJE PENALE'!H410,"Kujdes","")</f>
        <v/>
      </c>
      <c r="AB410" s="297" t="str">
        <f t="shared" si="28"/>
        <v/>
      </c>
      <c r="AC410" s="297" t="str">
        <f>IF('ÇËSHTJE PENALE'!H410=0,IF(C410&gt;0,"Kujdes",""),"")</f>
        <v/>
      </c>
      <c r="AD410" s="297" t="str">
        <f>IF(D410&lt;'ÇËSHTJE PENALE'!I410,"Kujdes","")</f>
        <v/>
      </c>
      <c r="AE410" s="297" t="str">
        <f>IF(E410&lt;'ÇËSHTJE PENALE'!J410,"Kujdes","")</f>
        <v/>
      </c>
    </row>
    <row r="411" spans="2:31" ht="18.75" x14ac:dyDescent="0.3">
      <c r="B411" s="216" t="s">
        <v>386</v>
      </c>
      <c r="C411" s="30">
        <v>0</v>
      </c>
      <c r="D411" s="30">
        <v>0</v>
      </c>
      <c r="E411" s="30">
        <v>0</v>
      </c>
      <c r="F411" s="10">
        <f t="shared" si="30"/>
        <v>0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>
        <v>0</v>
      </c>
      <c r="T411" s="31">
        <v>0</v>
      </c>
      <c r="U411" s="31">
        <v>0</v>
      </c>
      <c r="V411" s="31">
        <v>0</v>
      </c>
      <c r="W411" s="31">
        <v>0</v>
      </c>
      <c r="X411" s="31">
        <v>0</v>
      </c>
      <c r="Y411" s="32">
        <f t="shared" si="29"/>
        <v>0</v>
      </c>
      <c r="Z411" s="297" t="str">
        <f t="shared" si="31"/>
        <v/>
      </c>
      <c r="AA411" s="297" t="str">
        <f>IF(C411&lt;'ÇËSHTJE PENALE'!H411,"Kujdes","")</f>
        <v/>
      </c>
      <c r="AB411" s="297" t="str">
        <f t="shared" si="28"/>
        <v/>
      </c>
      <c r="AC411" s="297" t="str">
        <f>IF('ÇËSHTJE PENALE'!H411=0,IF(C411&gt;0,"Kujdes",""),"")</f>
        <v/>
      </c>
      <c r="AD411" s="297" t="str">
        <f>IF(D411&lt;'ÇËSHTJE PENALE'!I411,"Kujdes","")</f>
        <v/>
      </c>
      <c r="AE411" s="297" t="str">
        <f>IF(E411&lt;'ÇËSHTJE PENALE'!J411,"Kujdes","")</f>
        <v/>
      </c>
    </row>
    <row r="412" spans="2:31" ht="18.75" x14ac:dyDescent="0.3">
      <c r="B412" s="216" t="s">
        <v>387</v>
      </c>
      <c r="C412" s="30">
        <v>0</v>
      </c>
      <c r="D412" s="30">
        <v>0</v>
      </c>
      <c r="E412" s="30">
        <v>0</v>
      </c>
      <c r="F412" s="10">
        <f t="shared" si="30"/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31">
        <v>0</v>
      </c>
      <c r="T412" s="31">
        <v>0</v>
      </c>
      <c r="U412" s="31">
        <v>0</v>
      </c>
      <c r="V412" s="31">
        <v>0</v>
      </c>
      <c r="W412" s="31">
        <v>0</v>
      </c>
      <c r="X412" s="31">
        <v>0</v>
      </c>
      <c r="Y412" s="32">
        <f t="shared" si="29"/>
        <v>0</v>
      </c>
      <c r="Z412" s="297" t="str">
        <f t="shared" si="31"/>
        <v/>
      </c>
      <c r="AA412" s="297" t="str">
        <f>IF(C412&lt;'ÇËSHTJE PENALE'!H412,"Kujdes","")</f>
        <v/>
      </c>
      <c r="AB412" s="297" t="str">
        <f t="shared" si="28"/>
        <v/>
      </c>
      <c r="AC412" s="297" t="str">
        <f>IF('ÇËSHTJE PENALE'!H412=0,IF(C412&gt;0,"Kujdes",""),"")</f>
        <v/>
      </c>
      <c r="AD412" s="297" t="str">
        <f>IF(D412&lt;'ÇËSHTJE PENALE'!I412,"Kujdes","")</f>
        <v/>
      </c>
      <c r="AE412" s="297" t="str">
        <f>IF(E412&lt;'ÇËSHTJE PENALE'!J412,"Kujdes","")</f>
        <v/>
      </c>
    </row>
    <row r="413" spans="2:31" ht="18.75" x14ac:dyDescent="0.3">
      <c r="B413" s="216" t="s">
        <v>501</v>
      </c>
      <c r="C413" s="30">
        <v>0</v>
      </c>
      <c r="D413" s="30">
        <v>0</v>
      </c>
      <c r="E413" s="30">
        <v>0</v>
      </c>
      <c r="F413" s="10">
        <f t="shared" si="30"/>
        <v>0</v>
      </c>
      <c r="G413" s="30">
        <v>0</v>
      </c>
      <c r="H413" s="30">
        <v>0</v>
      </c>
      <c r="I413" s="30">
        <v>0</v>
      </c>
      <c r="J413" s="30">
        <v>0</v>
      </c>
      <c r="K413" s="30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0</v>
      </c>
      <c r="S413" s="31">
        <v>0</v>
      </c>
      <c r="T413" s="31">
        <v>0</v>
      </c>
      <c r="U413" s="31">
        <v>0</v>
      </c>
      <c r="V413" s="31">
        <v>0</v>
      </c>
      <c r="W413" s="31">
        <v>0</v>
      </c>
      <c r="X413" s="31">
        <v>0</v>
      </c>
      <c r="Y413" s="32">
        <f t="shared" si="29"/>
        <v>0</v>
      </c>
      <c r="Z413" s="297" t="str">
        <f t="shared" si="31"/>
        <v/>
      </c>
      <c r="AA413" s="297" t="str">
        <f>IF(C413&lt;'ÇËSHTJE PENALE'!H413,"Kujdes","")</f>
        <v/>
      </c>
      <c r="AB413" s="297" t="str">
        <f t="shared" si="28"/>
        <v/>
      </c>
      <c r="AC413" s="297" t="str">
        <f>IF('ÇËSHTJE PENALE'!H413=0,IF(C413&gt;0,"Kujdes",""),"")</f>
        <v/>
      </c>
      <c r="AD413" s="297" t="str">
        <f>IF(D413&lt;'ÇËSHTJE PENALE'!I413,"Kujdes","")</f>
        <v/>
      </c>
      <c r="AE413" s="297" t="str">
        <f>IF(E413&lt;'ÇËSHTJE PENALE'!J413,"Kujdes","")</f>
        <v/>
      </c>
    </row>
    <row r="414" spans="2:31" ht="18.75" x14ac:dyDescent="0.3">
      <c r="B414" s="216" t="s">
        <v>388</v>
      </c>
      <c r="C414" s="30">
        <v>0</v>
      </c>
      <c r="D414" s="30">
        <v>0</v>
      </c>
      <c r="E414" s="30">
        <v>0</v>
      </c>
      <c r="F414" s="10">
        <f t="shared" si="30"/>
        <v>0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>
        <v>0</v>
      </c>
      <c r="T414" s="31">
        <v>0</v>
      </c>
      <c r="U414" s="31">
        <v>0</v>
      </c>
      <c r="V414" s="31">
        <v>0</v>
      </c>
      <c r="W414" s="31">
        <v>0</v>
      </c>
      <c r="X414" s="31">
        <v>0</v>
      </c>
      <c r="Y414" s="32">
        <f t="shared" si="29"/>
        <v>0</v>
      </c>
      <c r="Z414" s="297" t="str">
        <f t="shared" si="31"/>
        <v/>
      </c>
      <c r="AA414" s="297" t="str">
        <f>IF(C414&lt;'ÇËSHTJE PENALE'!H414,"Kujdes","")</f>
        <v/>
      </c>
      <c r="AB414" s="297" t="str">
        <f t="shared" si="28"/>
        <v/>
      </c>
      <c r="AC414" s="297" t="str">
        <f>IF('ÇËSHTJE PENALE'!H414=0,IF(C414&gt;0,"Kujdes",""),"")</f>
        <v/>
      </c>
      <c r="AD414" s="297" t="str">
        <f>IF(D414&lt;'ÇËSHTJE PENALE'!I414,"Kujdes","")</f>
        <v/>
      </c>
      <c r="AE414" s="297" t="str">
        <f>IF(E414&lt;'ÇËSHTJE PENALE'!J414,"Kujdes","")</f>
        <v/>
      </c>
    </row>
    <row r="415" spans="2:31" ht="18.75" x14ac:dyDescent="0.3">
      <c r="B415" s="216">
        <v>332</v>
      </c>
      <c r="C415" s="30">
        <v>0</v>
      </c>
      <c r="D415" s="30">
        <v>0</v>
      </c>
      <c r="E415" s="30">
        <v>0</v>
      </c>
      <c r="F415" s="10">
        <f t="shared" si="30"/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>
        <v>0</v>
      </c>
      <c r="T415" s="31">
        <v>0</v>
      </c>
      <c r="U415" s="31">
        <v>0</v>
      </c>
      <c r="V415" s="31">
        <v>0</v>
      </c>
      <c r="W415" s="31">
        <v>0</v>
      </c>
      <c r="X415" s="31">
        <v>0</v>
      </c>
      <c r="Y415" s="32">
        <f t="shared" si="29"/>
        <v>0</v>
      </c>
      <c r="Z415" s="297" t="str">
        <f t="shared" si="31"/>
        <v/>
      </c>
      <c r="AA415" s="297" t="str">
        <f>IF(C415&lt;'ÇËSHTJE PENALE'!H415,"Kujdes","")</f>
        <v/>
      </c>
      <c r="AB415" s="297" t="str">
        <f t="shared" si="28"/>
        <v/>
      </c>
      <c r="AC415" s="297" t="str">
        <f>IF('ÇËSHTJE PENALE'!H415=0,IF(C415&gt;0,"Kujdes",""),"")</f>
        <v/>
      </c>
      <c r="AD415" s="297" t="str">
        <f>IF(D415&lt;'ÇËSHTJE PENALE'!I415,"Kujdes","")</f>
        <v/>
      </c>
      <c r="AE415" s="297" t="str">
        <f>IF(E415&lt;'ÇËSHTJE PENALE'!J415,"Kujdes","")</f>
        <v/>
      </c>
    </row>
    <row r="416" spans="2:31" ht="18.75" x14ac:dyDescent="0.3">
      <c r="B416" s="216" t="s">
        <v>101</v>
      </c>
      <c r="C416" s="30">
        <v>0</v>
      </c>
      <c r="D416" s="30">
        <v>0</v>
      </c>
      <c r="E416" s="30">
        <v>0</v>
      </c>
      <c r="F416" s="10">
        <f t="shared" si="30"/>
        <v>0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>
        <v>0</v>
      </c>
      <c r="T416" s="31">
        <v>0</v>
      </c>
      <c r="U416" s="31">
        <v>0</v>
      </c>
      <c r="V416" s="31">
        <v>0</v>
      </c>
      <c r="W416" s="31">
        <v>0</v>
      </c>
      <c r="X416" s="31">
        <v>0</v>
      </c>
      <c r="Y416" s="32">
        <f t="shared" si="29"/>
        <v>0</v>
      </c>
      <c r="Z416" s="297" t="str">
        <f t="shared" si="31"/>
        <v/>
      </c>
      <c r="AA416" s="297" t="str">
        <f>IF(C416&lt;'ÇËSHTJE PENALE'!H416,"Kujdes","")</f>
        <v/>
      </c>
      <c r="AB416" s="297" t="str">
        <f t="shared" si="28"/>
        <v/>
      </c>
      <c r="AC416" s="297" t="str">
        <f>IF('ÇËSHTJE PENALE'!H416=0,IF(C416&gt;0,"Kujdes",""),"")</f>
        <v/>
      </c>
      <c r="AD416" s="297" t="str">
        <f>IF(D416&lt;'ÇËSHTJE PENALE'!I416,"Kujdes","")</f>
        <v/>
      </c>
      <c r="AE416" s="297" t="str">
        <f>IF(E416&lt;'ÇËSHTJE PENALE'!J416,"Kujdes","")</f>
        <v/>
      </c>
    </row>
    <row r="417" spans="2:31" ht="18.75" x14ac:dyDescent="0.3">
      <c r="B417" s="216" t="s">
        <v>102</v>
      </c>
      <c r="C417" s="30">
        <v>0</v>
      </c>
      <c r="D417" s="30">
        <v>0</v>
      </c>
      <c r="E417" s="30">
        <v>0</v>
      </c>
      <c r="F417" s="10">
        <f t="shared" si="30"/>
        <v>0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31">
        <v>0</v>
      </c>
      <c r="T417" s="31">
        <v>0</v>
      </c>
      <c r="U417" s="31">
        <v>0</v>
      </c>
      <c r="V417" s="31">
        <v>0</v>
      </c>
      <c r="W417" s="31">
        <v>0</v>
      </c>
      <c r="X417" s="31">
        <v>0</v>
      </c>
      <c r="Y417" s="32">
        <f t="shared" si="29"/>
        <v>0</v>
      </c>
      <c r="Z417" s="297" t="str">
        <f t="shared" si="31"/>
        <v/>
      </c>
      <c r="AA417" s="297" t="str">
        <f>IF(C417&lt;'ÇËSHTJE PENALE'!H417,"Kujdes","")</f>
        <v/>
      </c>
      <c r="AB417" s="297" t="str">
        <f t="shared" si="28"/>
        <v/>
      </c>
      <c r="AC417" s="297" t="str">
        <f>IF('ÇËSHTJE PENALE'!H417=0,IF(C417&gt;0,"Kujdes",""),"")</f>
        <v/>
      </c>
      <c r="AD417" s="297" t="str">
        <f>IF(D417&lt;'ÇËSHTJE PENALE'!I417,"Kujdes","")</f>
        <v/>
      </c>
      <c r="AE417" s="297" t="str">
        <f>IF(E417&lt;'ÇËSHTJE PENALE'!J417,"Kujdes","")</f>
        <v/>
      </c>
    </row>
    <row r="418" spans="2:31" ht="18.75" x14ac:dyDescent="0.3">
      <c r="B418" s="216" t="s">
        <v>103</v>
      </c>
      <c r="C418" s="30">
        <v>0</v>
      </c>
      <c r="D418" s="30">
        <v>0</v>
      </c>
      <c r="E418" s="30">
        <v>0</v>
      </c>
      <c r="F418" s="10">
        <f t="shared" si="30"/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31">
        <v>0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2">
        <f t="shared" si="29"/>
        <v>0</v>
      </c>
      <c r="Z418" s="297" t="str">
        <f t="shared" si="31"/>
        <v/>
      </c>
      <c r="AA418" s="297" t="str">
        <f>IF(C418&lt;'ÇËSHTJE PENALE'!H418,"Kujdes","")</f>
        <v/>
      </c>
      <c r="AB418" s="297" t="str">
        <f t="shared" si="28"/>
        <v/>
      </c>
      <c r="AC418" s="297" t="str">
        <f>IF('ÇËSHTJE PENALE'!H418=0,IF(C418&gt;0,"Kujdes",""),"")</f>
        <v/>
      </c>
      <c r="AD418" s="297" t="str">
        <f>IF(D418&lt;'ÇËSHTJE PENALE'!I418,"Kujdes","")</f>
        <v/>
      </c>
      <c r="AE418" s="297" t="str">
        <f>IF(E418&lt;'ÇËSHTJE PENALE'!J418,"Kujdes","")</f>
        <v/>
      </c>
    </row>
    <row r="419" spans="2:31" ht="18.75" x14ac:dyDescent="0.3">
      <c r="B419" s="216" t="s">
        <v>104</v>
      </c>
      <c r="C419" s="30">
        <v>0</v>
      </c>
      <c r="D419" s="30">
        <v>0</v>
      </c>
      <c r="E419" s="30">
        <v>0</v>
      </c>
      <c r="F419" s="10">
        <f t="shared" si="30"/>
        <v>0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31">
        <v>0</v>
      </c>
      <c r="T419" s="31">
        <v>0</v>
      </c>
      <c r="U419" s="31">
        <v>0</v>
      </c>
      <c r="V419" s="31">
        <v>0</v>
      </c>
      <c r="W419" s="31">
        <v>0</v>
      </c>
      <c r="X419" s="31">
        <v>0</v>
      </c>
      <c r="Y419" s="32">
        <f t="shared" si="29"/>
        <v>0</v>
      </c>
      <c r="Z419" s="297" t="str">
        <f t="shared" si="31"/>
        <v/>
      </c>
      <c r="AA419" s="297" t="str">
        <f>IF(C419&lt;'ÇËSHTJE PENALE'!H419,"Kujdes","")</f>
        <v/>
      </c>
      <c r="AB419" s="297" t="str">
        <f t="shared" si="28"/>
        <v/>
      </c>
      <c r="AC419" s="297" t="str">
        <f>IF('ÇËSHTJE PENALE'!H419=0,IF(C419&gt;0,"Kujdes",""),"")</f>
        <v/>
      </c>
      <c r="AD419" s="297" t="str">
        <f>IF(D419&lt;'ÇËSHTJE PENALE'!I419,"Kujdes","")</f>
        <v/>
      </c>
      <c r="AE419" s="297" t="str">
        <f>IF(E419&lt;'ÇËSHTJE PENALE'!J419,"Kujdes","")</f>
        <v/>
      </c>
    </row>
    <row r="420" spans="2:31" ht="18.75" x14ac:dyDescent="0.3">
      <c r="B420" s="216" t="s">
        <v>105</v>
      </c>
      <c r="C420" s="30">
        <v>0</v>
      </c>
      <c r="D420" s="30">
        <v>0</v>
      </c>
      <c r="E420" s="30">
        <v>0</v>
      </c>
      <c r="F420" s="10">
        <f t="shared" si="30"/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>
        <v>0</v>
      </c>
      <c r="T420" s="31">
        <v>0</v>
      </c>
      <c r="U420" s="31">
        <v>0</v>
      </c>
      <c r="V420" s="31">
        <v>0</v>
      </c>
      <c r="W420" s="31">
        <v>0</v>
      </c>
      <c r="X420" s="31">
        <v>0</v>
      </c>
      <c r="Y420" s="32">
        <f t="shared" si="29"/>
        <v>0</v>
      </c>
      <c r="Z420" s="297" t="str">
        <f t="shared" si="31"/>
        <v/>
      </c>
      <c r="AA420" s="297" t="str">
        <f>IF(C420&lt;'ÇËSHTJE PENALE'!H420,"Kujdes","")</f>
        <v/>
      </c>
      <c r="AB420" s="297" t="str">
        <f t="shared" si="28"/>
        <v/>
      </c>
      <c r="AC420" s="297" t="str">
        <f>IF('ÇËSHTJE PENALE'!H420=0,IF(C420&gt;0,"Kujdes",""),"")</f>
        <v/>
      </c>
      <c r="AD420" s="297" t="str">
        <f>IF(D420&lt;'ÇËSHTJE PENALE'!I420,"Kujdes","")</f>
        <v/>
      </c>
      <c r="AE420" s="297" t="str">
        <f>IF(E420&lt;'ÇËSHTJE PENALE'!J420,"Kujdes","")</f>
        <v/>
      </c>
    </row>
    <row r="421" spans="2:31" ht="18.75" x14ac:dyDescent="0.3">
      <c r="B421" s="216" t="s">
        <v>106</v>
      </c>
      <c r="C421" s="30">
        <v>0</v>
      </c>
      <c r="D421" s="30">
        <v>0</v>
      </c>
      <c r="E421" s="30">
        <v>0</v>
      </c>
      <c r="F421" s="10">
        <f t="shared" si="30"/>
        <v>0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31">
        <v>0</v>
      </c>
      <c r="T421" s="31">
        <v>0</v>
      </c>
      <c r="U421" s="31">
        <v>0</v>
      </c>
      <c r="V421" s="31">
        <v>0</v>
      </c>
      <c r="W421" s="31">
        <v>0</v>
      </c>
      <c r="X421" s="31">
        <v>0</v>
      </c>
      <c r="Y421" s="32">
        <f t="shared" si="29"/>
        <v>0</v>
      </c>
      <c r="Z421" s="297" t="str">
        <f t="shared" si="31"/>
        <v/>
      </c>
      <c r="AA421" s="297" t="str">
        <f>IF(C421&lt;'ÇËSHTJE PENALE'!H421,"Kujdes","")</f>
        <v/>
      </c>
      <c r="AB421" s="297" t="str">
        <f t="shared" si="28"/>
        <v/>
      </c>
      <c r="AC421" s="297" t="str">
        <f>IF('ÇËSHTJE PENALE'!H421=0,IF(C421&gt;0,"Kujdes",""),"")</f>
        <v/>
      </c>
      <c r="AD421" s="297" t="str">
        <f>IF(D421&lt;'ÇËSHTJE PENALE'!I421,"Kujdes","")</f>
        <v/>
      </c>
      <c r="AE421" s="297" t="str">
        <f>IF(E421&lt;'ÇËSHTJE PENALE'!J421,"Kujdes","")</f>
        <v/>
      </c>
    </row>
    <row r="422" spans="2:31" ht="18.75" x14ac:dyDescent="0.3">
      <c r="B422" s="224" t="s">
        <v>389</v>
      </c>
      <c r="C422" s="30">
        <v>0</v>
      </c>
      <c r="D422" s="30">
        <v>0</v>
      </c>
      <c r="E422" s="30">
        <v>0</v>
      </c>
      <c r="F422" s="10">
        <f t="shared" si="30"/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0</v>
      </c>
      <c r="S422" s="31">
        <v>0</v>
      </c>
      <c r="T422" s="31">
        <v>0</v>
      </c>
      <c r="U422" s="31">
        <v>0</v>
      </c>
      <c r="V422" s="31">
        <v>0</v>
      </c>
      <c r="W422" s="31">
        <v>0</v>
      </c>
      <c r="X422" s="31">
        <v>0</v>
      </c>
      <c r="Y422" s="32">
        <f t="shared" si="29"/>
        <v>0</v>
      </c>
      <c r="Z422" s="297" t="str">
        <f t="shared" si="31"/>
        <v/>
      </c>
      <c r="AA422" s="297" t="str">
        <f>IF(C422&lt;'ÇËSHTJE PENALE'!H422,"Kujdes","")</f>
        <v/>
      </c>
      <c r="AB422" s="297" t="str">
        <f t="shared" si="28"/>
        <v/>
      </c>
      <c r="AC422" s="297" t="str">
        <f>IF('ÇËSHTJE PENALE'!H422=0,IF(C422&gt;0,"Kujdes",""),"")</f>
        <v/>
      </c>
      <c r="AD422" s="297" t="str">
        <f>IF(D422&lt;'ÇËSHTJE PENALE'!I422,"Kujdes","")</f>
        <v/>
      </c>
      <c r="AE422" s="297" t="str">
        <f>IF(E422&lt;'ÇËSHTJE PENALE'!J422,"Kujdes","")</f>
        <v/>
      </c>
    </row>
    <row r="423" spans="2:31" ht="19.5" thickBot="1" x14ac:dyDescent="0.35">
      <c r="B423" s="216" t="s">
        <v>107</v>
      </c>
      <c r="C423" s="30">
        <v>0</v>
      </c>
      <c r="D423" s="30">
        <v>0</v>
      </c>
      <c r="E423" s="30">
        <v>0</v>
      </c>
      <c r="F423" s="10">
        <f t="shared" si="30"/>
        <v>0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>
        <v>0</v>
      </c>
      <c r="T423" s="31">
        <v>0</v>
      </c>
      <c r="U423" s="31">
        <v>0</v>
      </c>
      <c r="V423" s="31">
        <v>0</v>
      </c>
      <c r="W423" s="31">
        <v>0</v>
      </c>
      <c r="X423" s="31">
        <v>0</v>
      </c>
      <c r="Y423" s="32">
        <f t="shared" si="29"/>
        <v>0</v>
      </c>
      <c r="Z423" s="297" t="str">
        <f t="shared" si="31"/>
        <v/>
      </c>
      <c r="AA423" s="297" t="str">
        <f>IF(C423&lt;'ÇËSHTJE PENALE'!H423,"Kujdes","")</f>
        <v/>
      </c>
      <c r="AB423" s="297" t="str">
        <f t="shared" si="28"/>
        <v/>
      </c>
      <c r="AC423" s="297" t="str">
        <f>IF('ÇËSHTJE PENALE'!H423=0,IF(C423&gt;0,"Kujdes",""),"")</f>
        <v/>
      </c>
      <c r="AD423" s="297" t="str">
        <f>IF(D423&lt;'ÇËSHTJE PENALE'!I423,"Kujdes","")</f>
        <v/>
      </c>
      <c r="AE423" s="297" t="str">
        <f>IF(E423&lt;'ÇËSHTJE PENALE'!J423,"Kujdes","")</f>
        <v/>
      </c>
    </row>
    <row r="424" spans="2:31" ht="18.75" x14ac:dyDescent="0.25">
      <c r="B424" s="225" t="s">
        <v>135</v>
      </c>
      <c r="C424" s="220">
        <f>SUM(C305:C423)</f>
        <v>183</v>
      </c>
      <c r="D424" s="220">
        <f t="shared" ref="D424:Y424" si="32">SUM(D305:D423)</f>
        <v>10</v>
      </c>
      <c r="E424" s="220">
        <f t="shared" si="32"/>
        <v>36</v>
      </c>
      <c r="F424" s="220">
        <f t="shared" si="32"/>
        <v>229</v>
      </c>
      <c r="G424" s="220">
        <f t="shared" si="32"/>
        <v>22</v>
      </c>
      <c r="H424" s="220">
        <f t="shared" si="32"/>
        <v>0</v>
      </c>
      <c r="I424" s="220">
        <f t="shared" si="32"/>
        <v>0</v>
      </c>
      <c r="J424" s="220">
        <f t="shared" si="32"/>
        <v>0</v>
      </c>
      <c r="K424" s="220">
        <f t="shared" si="32"/>
        <v>183</v>
      </c>
      <c r="L424" s="220">
        <f t="shared" si="32"/>
        <v>94</v>
      </c>
      <c r="M424" s="220">
        <f t="shared" si="32"/>
        <v>22</v>
      </c>
      <c r="N424" s="220">
        <f t="shared" si="32"/>
        <v>0</v>
      </c>
      <c r="O424" s="220">
        <f t="shared" si="32"/>
        <v>0</v>
      </c>
      <c r="P424" s="220">
        <f t="shared" si="32"/>
        <v>55</v>
      </c>
      <c r="Q424" s="220">
        <f t="shared" si="32"/>
        <v>4</v>
      </c>
      <c r="R424" s="220">
        <f t="shared" si="32"/>
        <v>8</v>
      </c>
      <c r="S424" s="220">
        <f t="shared" si="32"/>
        <v>0</v>
      </c>
      <c r="T424" s="220">
        <f t="shared" si="32"/>
        <v>0</v>
      </c>
      <c r="U424" s="220">
        <f t="shared" si="32"/>
        <v>0</v>
      </c>
      <c r="V424" s="220">
        <f t="shared" si="32"/>
        <v>0</v>
      </c>
      <c r="W424" s="220">
        <f t="shared" si="32"/>
        <v>0</v>
      </c>
      <c r="X424" s="220">
        <f t="shared" si="32"/>
        <v>0</v>
      </c>
      <c r="Y424" s="220">
        <f t="shared" si="32"/>
        <v>183</v>
      </c>
      <c r="Z424" s="297" t="str">
        <f t="shared" si="31"/>
        <v/>
      </c>
      <c r="AA424" s="297" t="str">
        <f>IF(C424&lt;'ÇËSHTJE PENALE'!H424,"Kujdes","")</f>
        <v/>
      </c>
      <c r="AB424" s="297" t="str">
        <f t="shared" si="28"/>
        <v/>
      </c>
      <c r="AC424" s="297" t="str">
        <f>IF('ÇËSHTJE PENALE'!H424=0,IF(C424&gt;0,"Kujdes",""),"")</f>
        <v/>
      </c>
      <c r="AD424" s="297" t="str">
        <f>IF(D424&lt;'ÇËSHTJE PENALE'!I424,"Kujdes","")</f>
        <v/>
      </c>
      <c r="AE424" s="297" t="str">
        <f>IF(E424&lt;'ÇËSHTJE PENALE'!J424,"Kujdes","")</f>
        <v/>
      </c>
    </row>
    <row r="425" spans="2:31" ht="21.75" thickBot="1" x14ac:dyDescent="0.3">
      <c r="B425" s="226" t="s">
        <v>136</v>
      </c>
      <c r="C425" s="221">
        <f>C424+C303</f>
        <v>812</v>
      </c>
      <c r="D425" s="221">
        <f t="shared" ref="D425:Y425" si="33">D424+D303</f>
        <v>16</v>
      </c>
      <c r="E425" s="221">
        <f t="shared" si="33"/>
        <v>40</v>
      </c>
      <c r="F425" s="221">
        <f t="shared" si="33"/>
        <v>868</v>
      </c>
      <c r="G425" s="221">
        <f t="shared" si="33"/>
        <v>42</v>
      </c>
      <c r="H425" s="221">
        <f t="shared" si="33"/>
        <v>0</v>
      </c>
      <c r="I425" s="221">
        <f t="shared" si="33"/>
        <v>0</v>
      </c>
      <c r="J425" s="221">
        <f t="shared" si="33"/>
        <v>0</v>
      </c>
      <c r="K425" s="221">
        <f t="shared" si="33"/>
        <v>812</v>
      </c>
      <c r="L425" s="221">
        <f t="shared" si="33"/>
        <v>108</v>
      </c>
      <c r="M425" s="221">
        <f t="shared" si="33"/>
        <v>170</v>
      </c>
      <c r="N425" s="221">
        <f t="shared" si="33"/>
        <v>27</v>
      </c>
      <c r="O425" s="221">
        <f t="shared" si="33"/>
        <v>0</v>
      </c>
      <c r="P425" s="221">
        <f t="shared" si="33"/>
        <v>412</v>
      </c>
      <c r="Q425" s="221">
        <f t="shared" si="33"/>
        <v>5</v>
      </c>
      <c r="R425" s="221">
        <f t="shared" si="33"/>
        <v>75</v>
      </c>
      <c r="S425" s="221">
        <f t="shared" si="33"/>
        <v>0</v>
      </c>
      <c r="T425" s="221">
        <f t="shared" si="33"/>
        <v>0</v>
      </c>
      <c r="U425" s="221">
        <f t="shared" si="33"/>
        <v>14</v>
      </c>
      <c r="V425" s="221">
        <f t="shared" si="33"/>
        <v>1</v>
      </c>
      <c r="W425" s="221">
        <f t="shared" si="33"/>
        <v>0</v>
      </c>
      <c r="X425" s="221">
        <f t="shared" si="33"/>
        <v>0</v>
      </c>
      <c r="Y425" s="221">
        <f t="shared" si="33"/>
        <v>812</v>
      </c>
      <c r="Z425" s="297" t="str">
        <f t="shared" si="31"/>
        <v/>
      </c>
      <c r="AA425" s="297" t="str">
        <f>IF(C425&lt;'ÇËSHTJE PENALE'!H425,"Kujdes","")</f>
        <v/>
      </c>
      <c r="AB425" s="297" t="str">
        <f t="shared" si="28"/>
        <v/>
      </c>
      <c r="AC425" s="297" t="str">
        <f>IF('ÇËSHTJE PENALE'!H425=0,IF(C425&gt;0,"Kujdes",""),"")</f>
        <v/>
      </c>
      <c r="AD425" s="297" t="str">
        <f>IF(D425&lt;'ÇËSHTJE PENALE'!I425,"Kujdes","")</f>
        <v/>
      </c>
      <c r="AE425" s="297" t="str">
        <f>IF(E425&lt;'ÇËSHTJE PENALE'!J425,"Kujdes","")</f>
        <v/>
      </c>
    </row>
    <row r="426" spans="2:31" ht="19.5" thickBot="1" x14ac:dyDescent="0.35">
      <c r="B426" s="43"/>
      <c r="C426" s="222"/>
      <c r="D426" s="37"/>
      <c r="E426" s="37"/>
      <c r="F426" s="37">
        <f>SUM(C426:E426)</f>
        <v>0</v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297"/>
      <c r="AA426" s="297"/>
      <c r="AB426" s="297"/>
      <c r="AC426" s="297"/>
      <c r="AD426" s="297"/>
      <c r="AE426" s="297"/>
    </row>
    <row r="427" spans="2:31" ht="18.75" x14ac:dyDescent="0.3">
      <c r="B427" s="38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297"/>
      <c r="AA427" s="297"/>
      <c r="AB427" s="297"/>
      <c r="AC427" s="297"/>
      <c r="AD427" s="297"/>
      <c r="AE427" s="297"/>
    </row>
    <row r="428" spans="2:31" x14ac:dyDescent="0.25">
      <c r="Z428" s="297"/>
      <c r="AA428" s="297"/>
      <c r="AB428" s="297"/>
      <c r="AC428" s="297"/>
      <c r="AD428" s="297"/>
      <c r="AE428" s="297"/>
    </row>
    <row r="429" spans="2:31" x14ac:dyDescent="0.25">
      <c r="Z429" s="297"/>
      <c r="AA429" s="297"/>
      <c r="AB429" s="297"/>
      <c r="AC429" s="297"/>
      <c r="AD429" s="297"/>
      <c r="AE429" s="297"/>
    </row>
    <row r="430" spans="2:31" x14ac:dyDescent="0.25">
      <c r="Z430" s="297"/>
      <c r="AA430" s="297"/>
      <c r="AB430" s="297"/>
      <c r="AC430" s="297"/>
      <c r="AD430" s="297"/>
      <c r="AE430" s="297"/>
    </row>
    <row r="431" spans="2:31" x14ac:dyDescent="0.25">
      <c r="Z431" s="297"/>
      <c r="AA431" s="297"/>
      <c r="AB431" s="297"/>
      <c r="AC431" s="297"/>
      <c r="AD431" s="297"/>
      <c r="AE431" s="297"/>
    </row>
    <row r="432" spans="2:31" x14ac:dyDescent="0.25">
      <c r="Z432" s="297"/>
      <c r="AA432" s="297"/>
      <c r="AB432" s="297"/>
      <c r="AC432" s="297"/>
      <c r="AD432" s="297"/>
      <c r="AE432" s="297"/>
    </row>
    <row r="433" spans="26:31" x14ac:dyDescent="0.25">
      <c r="Z433" s="297"/>
      <c r="AA433" s="297"/>
      <c r="AB433" s="297"/>
      <c r="AC433" s="297"/>
      <c r="AD433" s="297"/>
      <c r="AE433" s="297"/>
    </row>
    <row r="434" spans="26:31" x14ac:dyDescent="0.25">
      <c r="Z434" s="297"/>
      <c r="AA434" s="297"/>
      <c r="AB434" s="297"/>
      <c r="AC434" s="297"/>
      <c r="AD434" s="297"/>
      <c r="AE434" s="297"/>
    </row>
    <row r="435" spans="26:31" x14ac:dyDescent="0.25">
      <c r="Z435" s="297"/>
      <c r="AA435" s="297"/>
      <c r="AB435" s="297"/>
      <c r="AC435" s="297"/>
      <c r="AD435" s="297"/>
      <c r="AE435" s="297"/>
    </row>
    <row r="436" spans="26:31" x14ac:dyDescent="0.25">
      <c r="Z436" s="297"/>
      <c r="AA436" s="297"/>
      <c r="AB436" s="297"/>
      <c r="AC436" s="297"/>
      <c r="AD436" s="297"/>
      <c r="AE436" s="297"/>
    </row>
    <row r="437" spans="26:31" x14ac:dyDescent="0.25">
      <c r="Z437" s="297"/>
      <c r="AA437" s="297"/>
      <c r="AB437" s="297"/>
      <c r="AC437" s="297"/>
      <c r="AD437" s="297"/>
      <c r="AE437" s="297"/>
    </row>
    <row r="438" spans="26:31" x14ac:dyDescent="0.25">
      <c r="Z438" s="297"/>
      <c r="AA438" s="297"/>
      <c r="AB438" s="297"/>
      <c r="AC438" s="297"/>
      <c r="AD438" s="297"/>
      <c r="AE438" s="297"/>
    </row>
    <row r="439" spans="26:31" x14ac:dyDescent="0.25">
      <c r="Z439" s="297"/>
      <c r="AA439" s="297"/>
      <c r="AB439" s="297"/>
      <c r="AC439" s="297"/>
      <c r="AD439" s="297"/>
      <c r="AE439" s="297"/>
    </row>
    <row r="495" ht="30.75" customHeight="1" x14ac:dyDescent="0.25"/>
    <row r="496" ht="38.25" customHeight="1" x14ac:dyDescent="0.25"/>
  </sheetData>
  <sheetProtection password="BDFC" sheet="1" objects="1" scenarios="1"/>
  <mergeCells count="5">
    <mergeCell ref="C2:K2"/>
    <mergeCell ref="B3:B4"/>
    <mergeCell ref="C3:F3"/>
    <mergeCell ref="G3:K3"/>
    <mergeCell ref="L3:Y3"/>
  </mergeCells>
  <conditionalFormatting sqref="C6:Y425">
    <cfRule type="cellIs" dxfId="38" priority="1" operator="equal">
      <formula>0</formula>
    </cfRule>
  </conditionalFormatting>
  <pageMargins left="0.7" right="0.7" top="0.75" bottom="0.75" header="0.3" footer="0.3"/>
  <pageSetup paperSize="9" scale="4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Y496"/>
  <sheetViews>
    <sheetView zoomScale="60" zoomScaleNormal="60" workbookViewId="0">
      <pane ySplit="5" topLeftCell="A276" activePane="bottomLeft" state="frozen"/>
      <selection pane="bottomLeft" activeCell="AA307" sqref="AA307"/>
    </sheetView>
  </sheetViews>
  <sheetFormatPr defaultRowHeight="15" x14ac:dyDescent="0.25"/>
  <cols>
    <col min="2" max="2" width="17.140625" customWidth="1"/>
    <col min="3" max="9" width="7.7109375" customWidth="1"/>
    <col min="10" max="10" width="6.7109375" customWidth="1"/>
    <col min="11" max="11" width="6.28515625" customWidth="1"/>
    <col min="12" max="12" width="6.85546875" customWidth="1"/>
    <col min="13" max="15" width="7.7109375" customWidth="1"/>
    <col min="16" max="16" width="11.5703125" customWidth="1"/>
    <col min="17" max="18" width="7.7109375" customWidth="1"/>
    <col min="19" max="19" width="13.7109375" customWidth="1"/>
    <col min="20" max="20" width="7.7109375" customWidth="1"/>
    <col min="21" max="21" width="13" customWidth="1"/>
    <col min="22" max="23" width="7.7109375" customWidth="1"/>
    <col min="24" max="25" width="9.140625" style="297"/>
  </cols>
  <sheetData>
    <row r="2" spans="2:25" ht="21" thickBot="1" x14ac:dyDescent="0.35">
      <c r="C2" s="322" t="s">
        <v>573</v>
      </c>
      <c r="D2" s="322"/>
      <c r="E2" s="322"/>
      <c r="F2" s="322"/>
      <c r="G2" s="322"/>
      <c r="H2" s="322"/>
      <c r="I2" s="322"/>
      <c r="J2" s="322"/>
      <c r="K2" s="322"/>
      <c r="P2" s="263" t="s">
        <v>546</v>
      </c>
    </row>
    <row r="3" spans="2:25" ht="40.5" customHeight="1" thickBot="1" x14ac:dyDescent="0.3">
      <c r="B3" s="311" t="s">
        <v>137</v>
      </c>
      <c r="C3" s="323" t="s">
        <v>141</v>
      </c>
      <c r="D3" s="324"/>
      <c r="E3" s="324"/>
      <c r="F3" s="324"/>
      <c r="G3" s="324"/>
      <c r="H3" s="324"/>
      <c r="I3" s="324"/>
      <c r="J3" s="324"/>
      <c r="K3" s="325"/>
      <c r="L3" s="313" t="s">
        <v>140</v>
      </c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5"/>
    </row>
    <row r="4" spans="2:25" ht="99.75" customHeight="1" thickBot="1" x14ac:dyDescent="0.3">
      <c r="B4" s="312"/>
      <c r="C4" s="147" t="s">
        <v>156</v>
      </c>
      <c r="D4" s="148" t="s">
        <v>157</v>
      </c>
      <c r="E4" s="142" t="s">
        <v>158</v>
      </c>
      <c r="F4" s="149" t="s">
        <v>159</v>
      </c>
      <c r="G4" s="150" t="s">
        <v>146</v>
      </c>
      <c r="H4" s="151" t="s">
        <v>147</v>
      </c>
      <c r="I4" s="140" t="s">
        <v>160</v>
      </c>
      <c r="J4" s="152" t="s">
        <v>161</v>
      </c>
      <c r="K4" s="150" t="s">
        <v>149</v>
      </c>
      <c r="L4" s="153" t="s">
        <v>162</v>
      </c>
      <c r="M4" s="154" t="s">
        <v>163</v>
      </c>
      <c r="N4" s="155" t="s">
        <v>164</v>
      </c>
      <c r="O4" s="157" t="s">
        <v>528</v>
      </c>
      <c r="P4" s="157" t="s">
        <v>529</v>
      </c>
      <c r="Q4" s="157" t="s">
        <v>521</v>
      </c>
      <c r="R4" s="157" t="s">
        <v>522</v>
      </c>
      <c r="S4" s="157" t="s">
        <v>530</v>
      </c>
      <c r="T4" s="157" t="s">
        <v>526</v>
      </c>
      <c r="U4" s="156" t="s">
        <v>165</v>
      </c>
      <c r="V4" s="157" t="s">
        <v>527</v>
      </c>
      <c r="W4" s="158" t="s">
        <v>34</v>
      </c>
    </row>
    <row r="5" spans="2:25" ht="19.5" thickBot="1" x14ac:dyDescent="0.35">
      <c r="B5" s="43" t="s">
        <v>166</v>
      </c>
      <c r="C5" s="29">
        <v>1</v>
      </c>
      <c r="D5" s="28">
        <v>2</v>
      </c>
      <c r="E5" s="29">
        <v>3</v>
      </c>
      <c r="F5" s="28">
        <v>4</v>
      </c>
      <c r="G5" s="29">
        <v>5</v>
      </c>
      <c r="H5" s="28">
        <v>6</v>
      </c>
      <c r="I5" s="29">
        <v>7</v>
      </c>
      <c r="J5" s="28">
        <v>8</v>
      </c>
      <c r="K5" s="29">
        <v>9</v>
      </c>
      <c r="L5" s="28">
        <v>10</v>
      </c>
      <c r="M5" s="29">
        <v>11</v>
      </c>
      <c r="N5" s="28">
        <v>12</v>
      </c>
      <c r="O5" s="29">
        <v>13</v>
      </c>
      <c r="P5" s="28">
        <v>14</v>
      </c>
      <c r="Q5" s="29">
        <v>15</v>
      </c>
      <c r="R5" s="28">
        <v>16</v>
      </c>
      <c r="S5" s="29">
        <v>17</v>
      </c>
      <c r="T5" s="28">
        <v>18</v>
      </c>
      <c r="U5" s="29">
        <v>19</v>
      </c>
      <c r="V5" s="28">
        <v>20</v>
      </c>
      <c r="W5" s="29">
        <v>21</v>
      </c>
    </row>
    <row r="6" spans="2:25" ht="18.75" x14ac:dyDescent="0.3">
      <c r="B6" s="216">
        <v>73</v>
      </c>
      <c r="C6" s="30">
        <v>0</v>
      </c>
      <c r="D6" s="30">
        <v>0</v>
      </c>
      <c r="E6" s="30">
        <v>0</v>
      </c>
      <c r="F6" s="10">
        <f t="shared" ref="F6:F69" si="0">SUM(C6:E6)</f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7">
        <f>SUM(L6:V6)</f>
        <v>0</v>
      </c>
      <c r="X6" s="297" t="str">
        <f>IF(C6=L6+M6+N6+O6+P6+Q6+R6+S6+T6+U6+V6,"","Kujdes")</f>
        <v/>
      </c>
      <c r="Y6" s="297" t="str">
        <f>IF(C6=J6+K6,"","Kujdes")</f>
        <v/>
      </c>
    </row>
    <row r="7" spans="2:25" ht="18.75" x14ac:dyDescent="0.3">
      <c r="B7" s="216">
        <v>74</v>
      </c>
      <c r="C7" s="30">
        <v>0</v>
      </c>
      <c r="D7" s="30">
        <v>0</v>
      </c>
      <c r="E7" s="30">
        <v>0</v>
      </c>
      <c r="F7" s="10">
        <f t="shared" si="0"/>
        <v>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3">
        <v>0</v>
      </c>
      <c r="W7" s="7">
        <f t="shared" ref="W7:W70" si="1">SUM(L7:V7)</f>
        <v>0</v>
      </c>
      <c r="X7" s="297" t="str">
        <f t="shared" ref="X7:X70" si="2">IF(C7=L7+M7+N7+O7+P7+Q7+R7+S7+T7+U7+V7,"","Kujdes")</f>
        <v/>
      </c>
      <c r="Y7" s="297" t="str">
        <f t="shared" ref="Y7:Y70" si="3">IF(C7=J7+K7,"","Kujdes")</f>
        <v/>
      </c>
    </row>
    <row r="8" spans="2:25" ht="18.75" x14ac:dyDescent="0.3">
      <c r="B8" s="18" t="s">
        <v>482</v>
      </c>
      <c r="C8" s="30">
        <v>0</v>
      </c>
      <c r="D8" s="30">
        <v>0</v>
      </c>
      <c r="E8" s="30">
        <v>0</v>
      </c>
      <c r="F8" s="10">
        <f t="shared" si="0"/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3">
        <v>0</v>
      </c>
      <c r="W8" s="7">
        <f t="shared" si="1"/>
        <v>0</v>
      </c>
      <c r="X8" s="297" t="str">
        <f t="shared" si="2"/>
        <v/>
      </c>
      <c r="Y8" s="297" t="str">
        <f t="shared" si="3"/>
        <v/>
      </c>
    </row>
    <row r="9" spans="2:25" ht="18.75" x14ac:dyDescent="0.3">
      <c r="B9" s="216">
        <v>75</v>
      </c>
      <c r="C9" s="30">
        <v>0</v>
      </c>
      <c r="D9" s="30">
        <v>0</v>
      </c>
      <c r="E9" s="30">
        <v>0</v>
      </c>
      <c r="F9" s="10">
        <f t="shared" si="0"/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7">
        <f t="shared" si="1"/>
        <v>0</v>
      </c>
      <c r="X9" s="297" t="str">
        <f t="shared" si="2"/>
        <v/>
      </c>
      <c r="Y9" s="297" t="str">
        <f t="shared" si="3"/>
        <v/>
      </c>
    </row>
    <row r="10" spans="2:25" ht="18.75" x14ac:dyDescent="0.3">
      <c r="B10" s="216">
        <v>76</v>
      </c>
      <c r="C10" s="30">
        <v>0</v>
      </c>
      <c r="D10" s="30">
        <v>0</v>
      </c>
      <c r="E10" s="30">
        <v>0</v>
      </c>
      <c r="F10" s="10">
        <f t="shared" si="0"/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7">
        <f t="shared" si="1"/>
        <v>0</v>
      </c>
      <c r="X10" s="297" t="str">
        <f t="shared" si="2"/>
        <v/>
      </c>
      <c r="Y10" s="297" t="str">
        <f t="shared" si="3"/>
        <v/>
      </c>
    </row>
    <row r="11" spans="2:25" ht="18.75" x14ac:dyDescent="0.3">
      <c r="B11" s="216">
        <v>77</v>
      </c>
      <c r="C11" s="30">
        <v>0</v>
      </c>
      <c r="D11" s="30">
        <v>0</v>
      </c>
      <c r="E11" s="30">
        <v>0</v>
      </c>
      <c r="F11" s="10">
        <f t="shared" si="0"/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7">
        <f t="shared" si="1"/>
        <v>0</v>
      </c>
      <c r="X11" s="297" t="str">
        <f t="shared" si="2"/>
        <v/>
      </c>
      <c r="Y11" s="297" t="str">
        <f t="shared" si="3"/>
        <v/>
      </c>
    </row>
    <row r="12" spans="2:25" ht="18.75" x14ac:dyDescent="0.3">
      <c r="B12" s="216">
        <v>78</v>
      </c>
      <c r="C12" s="30">
        <v>0</v>
      </c>
      <c r="D12" s="30">
        <v>0</v>
      </c>
      <c r="E12" s="30">
        <v>0</v>
      </c>
      <c r="F12" s="10">
        <f t="shared" si="0"/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7">
        <f t="shared" si="1"/>
        <v>0</v>
      </c>
      <c r="X12" s="297" t="str">
        <f t="shared" si="2"/>
        <v/>
      </c>
      <c r="Y12" s="297" t="str">
        <f t="shared" si="3"/>
        <v/>
      </c>
    </row>
    <row r="13" spans="2:25" ht="18.75" x14ac:dyDescent="0.3">
      <c r="B13" s="216" t="s">
        <v>324</v>
      </c>
      <c r="C13" s="30">
        <v>0</v>
      </c>
      <c r="D13" s="30">
        <v>0</v>
      </c>
      <c r="E13" s="30">
        <v>0</v>
      </c>
      <c r="F13" s="10">
        <f t="shared" si="0"/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0</v>
      </c>
      <c r="V13" s="33">
        <v>0</v>
      </c>
      <c r="W13" s="7">
        <f t="shared" si="1"/>
        <v>0</v>
      </c>
      <c r="X13" s="297" t="str">
        <f t="shared" si="2"/>
        <v/>
      </c>
      <c r="Y13" s="297" t="str">
        <f t="shared" si="3"/>
        <v/>
      </c>
    </row>
    <row r="14" spans="2:25" ht="18.75" x14ac:dyDescent="0.3">
      <c r="B14" s="216">
        <v>79</v>
      </c>
      <c r="C14" s="30">
        <v>0</v>
      </c>
      <c r="D14" s="30">
        <v>0</v>
      </c>
      <c r="E14" s="30">
        <v>0</v>
      </c>
      <c r="F14" s="10">
        <f t="shared" si="0"/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7">
        <f t="shared" si="1"/>
        <v>0</v>
      </c>
      <c r="X14" s="297" t="str">
        <f t="shared" si="2"/>
        <v/>
      </c>
      <c r="Y14" s="297" t="str">
        <f t="shared" si="3"/>
        <v/>
      </c>
    </row>
    <row r="15" spans="2:25" ht="18.75" x14ac:dyDescent="0.3">
      <c r="B15" s="216" t="s">
        <v>35</v>
      </c>
      <c r="C15" s="30">
        <v>0</v>
      </c>
      <c r="D15" s="30">
        <v>0</v>
      </c>
      <c r="E15" s="30">
        <v>0</v>
      </c>
      <c r="F15" s="10">
        <f t="shared" si="0"/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0</v>
      </c>
      <c r="V15" s="33">
        <v>0</v>
      </c>
      <c r="W15" s="7">
        <f t="shared" si="1"/>
        <v>0</v>
      </c>
      <c r="X15" s="297" t="str">
        <f t="shared" si="2"/>
        <v/>
      </c>
      <c r="Y15" s="297" t="str">
        <f t="shared" si="3"/>
        <v/>
      </c>
    </row>
    <row r="16" spans="2:25" ht="18.75" x14ac:dyDescent="0.3">
      <c r="B16" s="217" t="s">
        <v>36</v>
      </c>
      <c r="C16" s="30">
        <v>0</v>
      </c>
      <c r="D16" s="30">
        <v>0</v>
      </c>
      <c r="E16" s="30">
        <v>0</v>
      </c>
      <c r="F16" s="10">
        <f t="shared" si="0"/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7">
        <f t="shared" si="1"/>
        <v>0</v>
      </c>
      <c r="X16" s="297" t="str">
        <f t="shared" si="2"/>
        <v/>
      </c>
      <c r="Y16" s="297" t="str">
        <f t="shared" si="3"/>
        <v/>
      </c>
    </row>
    <row r="17" spans="2:25" ht="18.75" x14ac:dyDescent="0.3">
      <c r="B17" s="230" t="s">
        <v>37</v>
      </c>
      <c r="C17" s="30">
        <v>0</v>
      </c>
      <c r="D17" s="30">
        <v>0</v>
      </c>
      <c r="E17" s="30">
        <v>0</v>
      </c>
      <c r="F17" s="10">
        <f t="shared" si="0"/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7">
        <f t="shared" si="1"/>
        <v>0</v>
      </c>
      <c r="X17" s="297" t="str">
        <f t="shared" si="2"/>
        <v/>
      </c>
      <c r="Y17" s="297" t="str">
        <f t="shared" si="3"/>
        <v/>
      </c>
    </row>
    <row r="18" spans="2:25" ht="18.75" x14ac:dyDescent="0.3">
      <c r="B18" s="5">
        <v>80</v>
      </c>
      <c r="C18" s="30">
        <v>0</v>
      </c>
      <c r="D18" s="30">
        <v>0</v>
      </c>
      <c r="E18" s="30">
        <v>0</v>
      </c>
      <c r="F18" s="10">
        <f t="shared" si="0"/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7">
        <f t="shared" si="1"/>
        <v>0</v>
      </c>
      <c r="X18" s="297" t="str">
        <f t="shared" si="2"/>
        <v/>
      </c>
      <c r="Y18" s="297" t="str">
        <f t="shared" si="3"/>
        <v/>
      </c>
    </row>
    <row r="19" spans="2:25" ht="18.75" x14ac:dyDescent="0.3">
      <c r="B19" s="5">
        <v>81</v>
      </c>
      <c r="C19" s="30">
        <v>0</v>
      </c>
      <c r="D19" s="30">
        <v>0</v>
      </c>
      <c r="E19" s="30">
        <v>0</v>
      </c>
      <c r="F19" s="10">
        <f t="shared" si="0"/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7">
        <f t="shared" si="1"/>
        <v>0</v>
      </c>
      <c r="X19" s="297" t="str">
        <f t="shared" si="2"/>
        <v/>
      </c>
      <c r="Y19" s="297" t="str">
        <f t="shared" si="3"/>
        <v/>
      </c>
    </row>
    <row r="20" spans="2:25" ht="18.75" x14ac:dyDescent="0.3">
      <c r="B20" s="5">
        <v>82</v>
      </c>
      <c r="C20" s="30">
        <v>0</v>
      </c>
      <c r="D20" s="30">
        <v>0</v>
      </c>
      <c r="E20" s="30">
        <v>0</v>
      </c>
      <c r="F20" s="10">
        <f t="shared" si="0"/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7">
        <f t="shared" si="1"/>
        <v>0</v>
      </c>
      <c r="X20" s="297" t="str">
        <f t="shared" si="2"/>
        <v/>
      </c>
      <c r="Y20" s="297" t="str">
        <f t="shared" si="3"/>
        <v/>
      </c>
    </row>
    <row r="21" spans="2:25" ht="18.75" x14ac:dyDescent="0.3">
      <c r="B21" s="5">
        <v>83</v>
      </c>
      <c r="C21" s="30">
        <v>0</v>
      </c>
      <c r="D21" s="30">
        <v>0</v>
      </c>
      <c r="E21" s="30">
        <v>0</v>
      </c>
      <c r="F21" s="10">
        <f t="shared" si="0"/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7">
        <f t="shared" si="1"/>
        <v>0</v>
      </c>
      <c r="X21" s="297" t="str">
        <f t="shared" si="2"/>
        <v/>
      </c>
      <c r="Y21" s="297" t="str">
        <f t="shared" si="3"/>
        <v/>
      </c>
    </row>
    <row r="22" spans="2:25" ht="18.75" x14ac:dyDescent="0.3">
      <c r="B22" s="5" t="s">
        <v>38</v>
      </c>
      <c r="C22" s="30">
        <v>0</v>
      </c>
      <c r="D22" s="30">
        <v>0</v>
      </c>
      <c r="E22" s="30">
        <v>0</v>
      </c>
      <c r="F22" s="10">
        <f t="shared" si="0"/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7">
        <f t="shared" si="1"/>
        <v>0</v>
      </c>
      <c r="X22" s="297" t="str">
        <f t="shared" si="2"/>
        <v/>
      </c>
      <c r="Y22" s="297" t="str">
        <f t="shared" si="3"/>
        <v/>
      </c>
    </row>
    <row r="23" spans="2:25" ht="18.75" x14ac:dyDescent="0.3">
      <c r="B23" s="5" t="s">
        <v>338</v>
      </c>
      <c r="C23" s="30">
        <v>0</v>
      </c>
      <c r="D23" s="30">
        <v>0</v>
      </c>
      <c r="E23" s="30">
        <v>0</v>
      </c>
      <c r="F23" s="10">
        <f t="shared" si="0"/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7">
        <f t="shared" si="1"/>
        <v>0</v>
      </c>
      <c r="X23" s="297" t="str">
        <f t="shared" si="2"/>
        <v/>
      </c>
      <c r="Y23" s="297" t="str">
        <f t="shared" si="3"/>
        <v/>
      </c>
    </row>
    <row r="24" spans="2:25" ht="18.75" x14ac:dyDescent="0.3">
      <c r="B24" s="5">
        <v>85</v>
      </c>
      <c r="C24" s="30">
        <v>0</v>
      </c>
      <c r="D24" s="30">
        <v>0</v>
      </c>
      <c r="E24" s="30">
        <v>0</v>
      </c>
      <c r="F24" s="10">
        <f t="shared" si="0"/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7">
        <f t="shared" si="1"/>
        <v>0</v>
      </c>
      <c r="X24" s="297" t="str">
        <f t="shared" si="2"/>
        <v/>
      </c>
      <c r="Y24" s="297" t="str">
        <f t="shared" si="3"/>
        <v/>
      </c>
    </row>
    <row r="25" spans="2:25" ht="18.75" x14ac:dyDescent="0.3">
      <c r="B25" s="5">
        <v>86</v>
      </c>
      <c r="C25" s="30">
        <v>0</v>
      </c>
      <c r="D25" s="30">
        <v>0</v>
      </c>
      <c r="E25" s="30">
        <v>0</v>
      </c>
      <c r="F25" s="10">
        <f t="shared" si="0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7">
        <f t="shared" si="1"/>
        <v>0</v>
      </c>
      <c r="X25" s="297" t="str">
        <f t="shared" si="2"/>
        <v/>
      </c>
      <c r="Y25" s="297" t="str">
        <f t="shared" si="3"/>
        <v/>
      </c>
    </row>
    <row r="26" spans="2:25" ht="18.75" x14ac:dyDescent="0.3">
      <c r="B26" s="5">
        <v>87</v>
      </c>
      <c r="C26" s="30">
        <v>0</v>
      </c>
      <c r="D26" s="30">
        <v>0</v>
      </c>
      <c r="E26" s="30">
        <v>0</v>
      </c>
      <c r="F26" s="10">
        <f t="shared" si="0"/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7">
        <f t="shared" si="1"/>
        <v>0</v>
      </c>
      <c r="X26" s="297" t="str">
        <f t="shared" si="2"/>
        <v/>
      </c>
      <c r="Y26" s="297" t="str">
        <f t="shared" si="3"/>
        <v/>
      </c>
    </row>
    <row r="27" spans="2:25" ht="18.75" x14ac:dyDescent="0.3">
      <c r="B27" s="5">
        <v>88</v>
      </c>
      <c r="C27" s="30">
        <v>0</v>
      </c>
      <c r="D27" s="30">
        <v>0</v>
      </c>
      <c r="E27" s="30">
        <v>0</v>
      </c>
      <c r="F27" s="10">
        <f t="shared" si="0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7">
        <f t="shared" si="1"/>
        <v>0</v>
      </c>
      <c r="X27" s="297" t="str">
        <f t="shared" si="2"/>
        <v/>
      </c>
      <c r="Y27" s="297" t="str">
        <f t="shared" si="3"/>
        <v/>
      </c>
    </row>
    <row r="28" spans="2:25" ht="18.75" x14ac:dyDescent="0.3">
      <c r="B28" s="5" t="s">
        <v>39</v>
      </c>
      <c r="C28" s="30">
        <v>0</v>
      </c>
      <c r="D28" s="30">
        <v>0</v>
      </c>
      <c r="E28" s="30">
        <v>0</v>
      </c>
      <c r="F28" s="10">
        <f t="shared" si="0"/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7">
        <f t="shared" si="1"/>
        <v>0</v>
      </c>
      <c r="X28" s="297" t="str">
        <f t="shared" si="2"/>
        <v/>
      </c>
      <c r="Y28" s="297" t="str">
        <f t="shared" si="3"/>
        <v/>
      </c>
    </row>
    <row r="29" spans="2:25" ht="18.75" x14ac:dyDescent="0.3">
      <c r="B29" s="5" t="s">
        <v>40</v>
      </c>
      <c r="C29" s="30">
        <v>0</v>
      </c>
      <c r="D29" s="30">
        <v>0</v>
      </c>
      <c r="E29" s="30">
        <v>0</v>
      </c>
      <c r="F29" s="10">
        <f t="shared" si="0"/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7">
        <f t="shared" si="1"/>
        <v>0</v>
      </c>
      <c r="X29" s="297" t="str">
        <f t="shared" si="2"/>
        <v/>
      </c>
      <c r="Y29" s="297" t="str">
        <f t="shared" si="3"/>
        <v/>
      </c>
    </row>
    <row r="30" spans="2:25" ht="18.75" x14ac:dyDescent="0.3">
      <c r="B30" s="5" t="s">
        <v>41</v>
      </c>
      <c r="C30" s="30">
        <v>0</v>
      </c>
      <c r="D30" s="30">
        <v>0</v>
      </c>
      <c r="E30" s="30">
        <v>0</v>
      </c>
      <c r="F30" s="10">
        <f t="shared" si="0"/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7">
        <f t="shared" si="1"/>
        <v>0</v>
      </c>
      <c r="X30" s="297" t="str">
        <f t="shared" si="2"/>
        <v/>
      </c>
      <c r="Y30" s="297" t="str">
        <f t="shared" si="3"/>
        <v/>
      </c>
    </row>
    <row r="31" spans="2:25" ht="18.75" x14ac:dyDescent="0.3">
      <c r="B31" s="5">
        <v>93</v>
      </c>
      <c r="C31" s="30">
        <v>0</v>
      </c>
      <c r="D31" s="30">
        <v>0</v>
      </c>
      <c r="E31" s="30">
        <v>0</v>
      </c>
      <c r="F31" s="10">
        <f t="shared" si="0"/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7">
        <f t="shared" si="1"/>
        <v>0</v>
      </c>
      <c r="X31" s="297" t="str">
        <f t="shared" si="2"/>
        <v/>
      </c>
      <c r="Y31" s="297" t="str">
        <f t="shared" si="3"/>
        <v/>
      </c>
    </row>
    <row r="32" spans="2:25" ht="18.75" x14ac:dyDescent="0.3">
      <c r="B32" s="5" t="s">
        <v>42</v>
      </c>
      <c r="C32" s="30">
        <v>0</v>
      </c>
      <c r="D32" s="30">
        <v>0</v>
      </c>
      <c r="E32" s="30">
        <v>0</v>
      </c>
      <c r="F32" s="10">
        <f t="shared" si="0"/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7">
        <f t="shared" si="1"/>
        <v>0</v>
      </c>
      <c r="X32" s="297" t="str">
        <f t="shared" si="2"/>
        <v/>
      </c>
      <c r="Y32" s="297" t="str">
        <f t="shared" si="3"/>
        <v/>
      </c>
    </row>
    <row r="33" spans="2:25" ht="18.75" x14ac:dyDescent="0.3">
      <c r="B33" s="5">
        <v>96</v>
      </c>
      <c r="C33" s="30">
        <v>0</v>
      </c>
      <c r="D33" s="30">
        <v>0</v>
      </c>
      <c r="E33" s="30">
        <v>0</v>
      </c>
      <c r="F33" s="10">
        <f t="shared" si="0"/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7">
        <f t="shared" si="1"/>
        <v>0</v>
      </c>
      <c r="X33" s="297" t="str">
        <f t="shared" si="2"/>
        <v/>
      </c>
      <c r="Y33" s="297" t="str">
        <f t="shared" si="3"/>
        <v/>
      </c>
    </row>
    <row r="34" spans="2:25" ht="18.75" x14ac:dyDescent="0.3">
      <c r="B34" s="5">
        <v>98</v>
      </c>
      <c r="C34" s="30">
        <v>0</v>
      </c>
      <c r="D34" s="30">
        <v>0</v>
      </c>
      <c r="E34" s="30">
        <v>0</v>
      </c>
      <c r="F34" s="10">
        <f t="shared" si="0"/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7">
        <f t="shared" si="1"/>
        <v>0</v>
      </c>
      <c r="X34" s="297" t="str">
        <f t="shared" si="2"/>
        <v/>
      </c>
      <c r="Y34" s="297" t="str">
        <f t="shared" si="3"/>
        <v/>
      </c>
    </row>
    <row r="35" spans="2:25" ht="18.75" x14ac:dyDescent="0.3">
      <c r="B35" s="5">
        <v>99</v>
      </c>
      <c r="C35" s="30">
        <v>0</v>
      </c>
      <c r="D35" s="30">
        <v>0</v>
      </c>
      <c r="E35" s="30">
        <v>0</v>
      </c>
      <c r="F35" s="10">
        <f t="shared" si="0"/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7">
        <f t="shared" si="1"/>
        <v>0</v>
      </c>
      <c r="X35" s="297" t="str">
        <f t="shared" si="2"/>
        <v/>
      </c>
      <c r="Y35" s="297" t="str">
        <f t="shared" si="3"/>
        <v/>
      </c>
    </row>
    <row r="36" spans="2:25" ht="18.75" x14ac:dyDescent="0.3">
      <c r="B36" s="5">
        <v>100</v>
      </c>
      <c r="C36" s="30">
        <v>0</v>
      </c>
      <c r="D36" s="30">
        <v>0</v>
      </c>
      <c r="E36" s="30">
        <v>0</v>
      </c>
      <c r="F36" s="10">
        <f t="shared" si="0"/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7">
        <f t="shared" si="1"/>
        <v>0</v>
      </c>
      <c r="X36" s="297" t="str">
        <f t="shared" si="2"/>
        <v/>
      </c>
      <c r="Y36" s="297" t="str">
        <f t="shared" si="3"/>
        <v/>
      </c>
    </row>
    <row r="37" spans="2:25" ht="18.75" x14ac:dyDescent="0.3">
      <c r="B37" s="5">
        <v>101</v>
      </c>
      <c r="C37" s="30">
        <v>0</v>
      </c>
      <c r="D37" s="30">
        <v>0</v>
      </c>
      <c r="E37" s="30">
        <v>0</v>
      </c>
      <c r="F37" s="10">
        <f t="shared" si="0"/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7">
        <f t="shared" si="1"/>
        <v>0</v>
      </c>
      <c r="X37" s="297" t="str">
        <f t="shared" si="2"/>
        <v/>
      </c>
      <c r="Y37" s="297" t="str">
        <f t="shared" si="3"/>
        <v/>
      </c>
    </row>
    <row r="38" spans="2:25" ht="18.75" x14ac:dyDescent="0.3">
      <c r="B38" s="5">
        <v>102</v>
      </c>
      <c r="C38" s="30">
        <v>0</v>
      </c>
      <c r="D38" s="30">
        <v>0</v>
      </c>
      <c r="E38" s="30">
        <v>0</v>
      </c>
      <c r="F38" s="10">
        <f t="shared" si="0"/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7">
        <f t="shared" si="1"/>
        <v>0</v>
      </c>
      <c r="X38" s="297" t="str">
        <f t="shared" si="2"/>
        <v/>
      </c>
      <c r="Y38" s="297" t="str">
        <f t="shared" si="3"/>
        <v/>
      </c>
    </row>
    <row r="39" spans="2:25" ht="18.75" x14ac:dyDescent="0.3">
      <c r="B39" s="5" t="s">
        <v>43</v>
      </c>
      <c r="C39" s="30">
        <v>0</v>
      </c>
      <c r="D39" s="30">
        <v>0</v>
      </c>
      <c r="E39" s="30">
        <v>0</v>
      </c>
      <c r="F39" s="10">
        <f t="shared" si="0"/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7">
        <f t="shared" si="1"/>
        <v>0</v>
      </c>
      <c r="X39" s="297" t="str">
        <f t="shared" si="2"/>
        <v/>
      </c>
      <c r="Y39" s="297" t="str">
        <f t="shared" si="3"/>
        <v/>
      </c>
    </row>
    <row r="40" spans="2:25" ht="18.75" x14ac:dyDescent="0.3">
      <c r="B40" s="5">
        <v>103</v>
      </c>
      <c r="C40" s="30">
        <v>0</v>
      </c>
      <c r="D40" s="30">
        <v>0</v>
      </c>
      <c r="E40" s="30">
        <v>0</v>
      </c>
      <c r="F40" s="10">
        <f t="shared" si="0"/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7">
        <f t="shared" si="1"/>
        <v>0</v>
      </c>
      <c r="X40" s="297" t="str">
        <f t="shared" si="2"/>
        <v/>
      </c>
      <c r="Y40" s="297" t="str">
        <f t="shared" si="3"/>
        <v/>
      </c>
    </row>
    <row r="41" spans="2:25" ht="18.75" x14ac:dyDescent="0.3">
      <c r="B41" s="5">
        <v>104</v>
      </c>
      <c r="C41" s="30">
        <v>0</v>
      </c>
      <c r="D41" s="30">
        <v>0</v>
      </c>
      <c r="E41" s="30">
        <v>0</v>
      </c>
      <c r="F41" s="10">
        <f t="shared" si="0"/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7">
        <f t="shared" si="1"/>
        <v>0</v>
      </c>
      <c r="X41" s="297" t="str">
        <f t="shared" si="2"/>
        <v/>
      </c>
      <c r="Y41" s="297" t="str">
        <f t="shared" si="3"/>
        <v/>
      </c>
    </row>
    <row r="42" spans="2:25" ht="18.75" x14ac:dyDescent="0.3">
      <c r="B42" s="5">
        <v>105</v>
      </c>
      <c r="C42" s="30">
        <v>0</v>
      </c>
      <c r="D42" s="30">
        <v>0</v>
      </c>
      <c r="E42" s="30">
        <v>0</v>
      </c>
      <c r="F42" s="10">
        <f t="shared" si="0"/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7">
        <f t="shared" si="1"/>
        <v>0</v>
      </c>
      <c r="X42" s="297" t="str">
        <f t="shared" si="2"/>
        <v/>
      </c>
      <c r="Y42" s="297" t="str">
        <f t="shared" si="3"/>
        <v/>
      </c>
    </row>
    <row r="43" spans="2:25" ht="18.75" x14ac:dyDescent="0.3">
      <c r="B43" s="5">
        <v>106</v>
      </c>
      <c r="C43" s="30">
        <v>0</v>
      </c>
      <c r="D43" s="30">
        <v>0</v>
      </c>
      <c r="E43" s="30">
        <v>0</v>
      </c>
      <c r="F43" s="10">
        <f t="shared" si="0"/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7">
        <f t="shared" si="1"/>
        <v>0</v>
      </c>
      <c r="X43" s="297" t="str">
        <f t="shared" si="2"/>
        <v/>
      </c>
      <c r="Y43" s="297" t="str">
        <f t="shared" si="3"/>
        <v/>
      </c>
    </row>
    <row r="44" spans="2:25" ht="18.75" x14ac:dyDescent="0.3">
      <c r="B44" s="5" t="s">
        <v>339</v>
      </c>
      <c r="C44" s="30">
        <v>0</v>
      </c>
      <c r="D44" s="30">
        <v>0</v>
      </c>
      <c r="E44" s="30">
        <v>0</v>
      </c>
      <c r="F44" s="10">
        <f t="shared" si="0"/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7">
        <f t="shared" si="1"/>
        <v>0</v>
      </c>
      <c r="X44" s="297" t="str">
        <f t="shared" si="2"/>
        <v/>
      </c>
      <c r="Y44" s="297" t="str">
        <f t="shared" si="3"/>
        <v/>
      </c>
    </row>
    <row r="45" spans="2:25" ht="18.75" x14ac:dyDescent="0.3">
      <c r="B45" s="5">
        <v>108</v>
      </c>
      <c r="C45" s="30">
        <v>0</v>
      </c>
      <c r="D45" s="30">
        <v>0</v>
      </c>
      <c r="E45" s="30">
        <v>0</v>
      </c>
      <c r="F45" s="10">
        <f t="shared" si="0"/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7">
        <f t="shared" si="1"/>
        <v>0</v>
      </c>
      <c r="X45" s="297" t="str">
        <f t="shared" si="2"/>
        <v/>
      </c>
      <c r="Y45" s="297" t="str">
        <f t="shared" si="3"/>
        <v/>
      </c>
    </row>
    <row r="46" spans="2:25" ht="18.75" x14ac:dyDescent="0.3">
      <c r="B46" s="5" t="s">
        <v>340</v>
      </c>
      <c r="C46" s="30">
        <v>0</v>
      </c>
      <c r="D46" s="30">
        <v>0</v>
      </c>
      <c r="E46" s="30">
        <v>0</v>
      </c>
      <c r="F46" s="10">
        <f t="shared" si="0"/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7">
        <f t="shared" si="1"/>
        <v>0</v>
      </c>
      <c r="X46" s="297" t="str">
        <f t="shared" si="2"/>
        <v/>
      </c>
      <c r="Y46" s="297" t="str">
        <f t="shared" si="3"/>
        <v/>
      </c>
    </row>
    <row r="47" spans="2:25" ht="18.75" x14ac:dyDescent="0.3">
      <c r="B47" s="5">
        <v>109</v>
      </c>
      <c r="C47" s="30">
        <v>0</v>
      </c>
      <c r="D47" s="30">
        <v>0</v>
      </c>
      <c r="E47" s="30">
        <v>0</v>
      </c>
      <c r="F47" s="10">
        <f t="shared" si="0"/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7">
        <f t="shared" si="1"/>
        <v>0</v>
      </c>
      <c r="X47" s="297" t="str">
        <f t="shared" si="2"/>
        <v/>
      </c>
      <c r="Y47" s="297" t="str">
        <f t="shared" si="3"/>
        <v/>
      </c>
    </row>
    <row r="48" spans="2:25" ht="18.75" x14ac:dyDescent="0.3">
      <c r="B48" s="5" t="s">
        <v>44</v>
      </c>
      <c r="C48" s="30">
        <v>0</v>
      </c>
      <c r="D48" s="30">
        <v>0</v>
      </c>
      <c r="E48" s="30">
        <v>0</v>
      </c>
      <c r="F48" s="10">
        <f t="shared" si="0"/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7">
        <f t="shared" si="1"/>
        <v>0</v>
      </c>
      <c r="X48" s="297" t="str">
        <f t="shared" si="2"/>
        <v/>
      </c>
      <c r="Y48" s="297" t="str">
        <f t="shared" si="3"/>
        <v/>
      </c>
    </row>
    <row r="49" spans="2:25" ht="18.75" x14ac:dyDescent="0.3">
      <c r="B49" s="5" t="s">
        <v>45</v>
      </c>
      <c r="C49" s="30">
        <v>0</v>
      </c>
      <c r="D49" s="30">
        <v>0</v>
      </c>
      <c r="E49" s="30">
        <v>0</v>
      </c>
      <c r="F49" s="10">
        <f t="shared" si="0"/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7">
        <f t="shared" si="1"/>
        <v>0</v>
      </c>
      <c r="X49" s="297" t="str">
        <f t="shared" si="2"/>
        <v/>
      </c>
      <c r="Y49" s="297" t="str">
        <f t="shared" si="3"/>
        <v/>
      </c>
    </row>
    <row r="50" spans="2:25" ht="18.75" x14ac:dyDescent="0.3">
      <c r="B50" s="5" t="s">
        <v>325</v>
      </c>
      <c r="C50" s="30">
        <v>0</v>
      </c>
      <c r="D50" s="30">
        <v>0</v>
      </c>
      <c r="E50" s="30">
        <v>0</v>
      </c>
      <c r="F50" s="10">
        <f t="shared" si="0"/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7">
        <f t="shared" si="1"/>
        <v>0</v>
      </c>
      <c r="X50" s="297" t="str">
        <f t="shared" si="2"/>
        <v/>
      </c>
      <c r="Y50" s="297" t="str">
        <f t="shared" si="3"/>
        <v/>
      </c>
    </row>
    <row r="51" spans="2:25" ht="18.75" x14ac:dyDescent="0.3">
      <c r="B51" s="5" t="s">
        <v>46</v>
      </c>
      <c r="C51" s="30">
        <v>0</v>
      </c>
      <c r="D51" s="30">
        <v>0</v>
      </c>
      <c r="E51" s="30">
        <v>0</v>
      </c>
      <c r="F51" s="10">
        <f t="shared" si="0"/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0</v>
      </c>
      <c r="V51" s="33">
        <v>0</v>
      </c>
      <c r="W51" s="7">
        <f t="shared" si="1"/>
        <v>0</v>
      </c>
      <c r="X51" s="297" t="str">
        <f t="shared" si="2"/>
        <v/>
      </c>
      <c r="Y51" s="297" t="str">
        <f t="shared" si="3"/>
        <v/>
      </c>
    </row>
    <row r="52" spans="2:25" ht="18.75" x14ac:dyDescent="0.3">
      <c r="B52" s="5" t="s">
        <v>47</v>
      </c>
      <c r="C52" s="30">
        <v>0</v>
      </c>
      <c r="D52" s="30">
        <v>0</v>
      </c>
      <c r="E52" s="30">
        <v>0</v>
      </c>
      <c r="F52" s="10">
        <f t="shared" si="0"/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33">
        <v>0</v>
      </c>
      <c r="W52" s="7">
        <f t="shared" si="1"/>
        <v>0</v>
      </c>
      <c r="X52" s="297" t="str">
        <f t="shared" si="2"/>
        <v/>
      </c>
      <c r="Y52" s="297" t="str">
        <f t="shared" si="3"/>
        <v/>
      </c>
    </row>
    <row r="53" spans="2:25" ht="18.75" x14ac:dyDescent="0.3">
      <c r="B53" s="5" t="s">
        <v>326</v>
      </c>
      <c r="C53" s="30">
        <v>0</v>
      </c>
      <c r="D53" s="30">
        <v>0</v>
      </c>
      <c r="E53" s="30">
        <v>0</v>
      </c>
      <c r="F53" s="10">
        <f t="shared" si="0"/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7">
        <f t="shared" si="1"/>
        <v>0</v>
      </c>
      <c r="X53" s="297" t="str">
        <f t="shared" si="2"/>
        <v/>
      </c>
      <c r="Y53" s="297" t="str">
        <f t="shared" si="3"/>
        <v/>
      </c>
    </row>
    <row r="54" spans="2:25" ht="18.75" x14ac:dyDescent="0.3">
      <c r="B54" s="5" t="s">
        <v>327</v>
      </c>
      <c r="C54" s="30">
        <v>0</v>
      </c>
      <c r="D54" s="30">
        <v>0</v>
      </c>
      <c r="E54" s="30">
        <v>0</v>
      </c>
      <c r="F54" s="10">
        <f t="shared" si="0"/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7">
        <f t="shared" si="1"/>
        <v>0</v>
      </c>
      <c r="X54" s="297" t="str">
        <f t="shared" si="2"/>
        <v/>
      </c>
      <c r="Y54" s="297" t="str">
        <f t="shared" si="3"/>
        <v/>
      </c>
    </row>
    <row r="55" spans="2:25" ht="18.75" x14ac:dyDescent="0.3">
      <c r="B55" s="5">
        <v>111</v>
      </c>
      <c r="C55" s="30">
        <v>0</v>
      </c>
      <c r="D55" s="30">
        <v>0</v>
      </c>
      <c r="E55" s="30">
        <v>0</v>
      </c>
      <c r="F55" s="10">
        <f t="shared" si="0"/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7">
        <f t="shared" si="1"/>
        <v>0</v>
      </c>
      <c r="X55" s="297" t="str">
        <f t="shared" si="2"/>
        <v/>
      </c>
      <c r="Y55" s="297" t="str">
        <f t="shared" si="3"/>
        <v/>
      </c>
    </row>
    <row r="56" spans="2:25" ht="18.75" x14ac:dyDescent="0.3">
      <c r="B56" s="5">
        <v>113</v>
      </c>
      <c r="C56" s="30">
        <v>0</v>
      </c>
      <c r="D56" s="30">
        <v>0</v>
      </c>
      <c r="E56" s="30">
        <v>0</v>
      </c>
      <c r="F56" s="10">
        <f t="shared" si="0"/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7">
        <f t="shared" si="1"/>
        <v>0</v>
      </c>
      <c r="X56" s="297" t="str">
        <f t="shared" si="2"/>
        <v/>
      </c>
      <c r="Y56" s="297" t="str">
        <f t="shared" si="3"/>
        <v/>
      </c>
    </row>
    <row r="57" spans="2:25" ht="18.75" x14ac:dyDescent="0.3">
      <c r="B57" s="5">
        <v>114</v>
      </c>
      <c r="C57" s="30">
        <v>0</v>
      </c>
      <c r="D57" s="30">
        <v>0</v>
      </c>
      <c r="E57" s="30">
        <v>0</v>
      </c>
      <c r="F57" s="10">
        <f t="shared" si="0"/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7">
        <f t="shared" si="1"/>
        <v>0</v>
      </c>
      <c r="X57" s="297" t="str">
        <f t="shared" si="2"/>
        <v/>
      </c>
      <c r="Y57" s="297" t="str">
        <f t="shared" si="3"/>
        <v/>
      </c>
    </row>
    <row r="58" spans="2:25" ht="18.75" x14ac:dyDescent="0.3">
      <c r="B58" s="5">
        <v>115</v>
      </c>
      <c r="C58" s="30">
        <v>0</v>
      </c>
      <c r="D58" s="30">
        <v>0</v>
      </c>
      <c r="E58" s="30">
        <v>0</v>
      </c>
      <c r="F58" s="10">
        <f t="shared" si="0"/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7">
        <f t="shared" si="1"/>
        <v>0</v>
      </c>
      <c r="X58" s="297" t="str">
        <f t="shared" si="2"/>
        <v/>
      </c>
      <c r="Y58" s="297" t="str">
        <f t="shared" si="3"/>
        <v/>
      </c>
    </row>
    <row r="59" spans="2:25" ht="18.75" x14ac:dyDescent="0.3">
      <c r="B59" s="5" t="s">
        <v>341</v>
      </c>
      <c r="C59" s="30">
        <v>0</v>
      </c>
      <c r="D59" s="30">
        <v>0</v>
      </c>
      <c r="E59" s="30">
        <v>0</v>
      </c>
      <c r="F59" s="10">
        <f t="shared" si="0"/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7">
        <f t="shared" si="1"/>
        <v>0</v>
      </c>
      <c r="X59" s="297" t="str">
        <f t="shared" si="2"/>
        <v/>
      </c>
      <c r="Y59" s="297" t="str">
        <f t="shared" si="3"/>
        <v/>
      </c>
    </row>
    <row r="60" spans="2:25" ht="18.75" x14ac:dyDescent="0.3">
      <c r="B60" s="5">
        <v>118</v>
      </c>
      <c r="C60" s="30">
        <v>0</v>
      </c>
      <c r="D60" s="30">
        <v>0</v>
      </c>
      <c r="E60" s="30">
        <v>0</v>
      </c>
      <c r="F60" s="10">
        <f t="shared" si="0"/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7">
        <f t="shared" si="1"/>
        <v>0</v>
      </c>
      <c r="X60" s="297" t="str">
        <f t="shared" si="2"/>
        <v/>
      </c>
      <c r="Y60" s="297" t="str">
        <f t="shared" si="3"/>
        <v/>
      </c>
    </row>
    <row r="61" spans="2:25" ht="18.75" x14ac:dyDescent="0.3">
      <c r="B61" s="5" t="s">
        <v>342</v>
      </c>
      <c r="C61" s="30">
        <v>0</v>
      </c>
      <c r="D61" s="30">
        <v>0</v>
      </c>
      <c r="E61" s="30">
        <v>0</v>
      </c>
      <c r="F61" s="10">
        <f t="shared" si="0"/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7">
        <f t="shared" si="1"/>
        <v>0</v>
      </c>
      <c r="X61" s="297" t="str">
        <f t="shared" si="2"/>
        <v/>
      </c>
      <c r="Y61" s="297" t="str">
        <f t="shared" si="3"/>
        <v/>
      </c>
    </row>
    <row r="62" spans="2:25" ht="18.75" x14ac:dyDescent="0.3">
      <c r="B62" s="5">
        <v>124</v>
      </c>
      <c r="C62" s="30">
        <v>0</v>
      </c>
      <c r="D62" s="30">
        <v>0</v>
      </c>
      <c r="E62" s="30">
        <v>0</v>
      </c>
      <c r="F62" s="10">
        <f t="shared" si="0"/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7">
        <f t="shared" si="1"/>
        <v>0</v>
      </c>
      <c r="X62" s="297" t="str">
        <f t="shared" si="2"/>
        <v/>
      </c>
      <c r="Y62" s="297" t="str">
        <f t="shared" si="3"/>
        <v/>
      </c>
    </row>
    <row r="63" spans="2:25" ht="18.75" x14ac:dyDescent="0.3">
      <c r="B63" s="5" t="s">
        <v>48</v>
      </c>
      <c r="C63" s="30">
        <v>0</v>
      </c>
      <c r="D63" s="30">
        <v>0</v>
      </c>
      <c r="E63" s="30">
        <v>0</v>
      </c>
      <c r="F63" s="10">
        <f t="shared" si="0"/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7">
        <f t="shared" si="1"/>
        <v>0</v>
      </c>
      <c r="X63" s="297" t="str">
        <f t="shared" si="2"/>
        <v/>
      </c>
      <c r="Y63" s="297" t="str">
        <f t="shared" si="3"/>
        <v/>
      </c>
    </row>
    <row r="64" spans="2:25" ht="18.75" x14ac:dyDescent="0.3">
      <c r="B64" s="5" t="s">
        <v>337</v>
      </c>
      <c r="C64" s="30">
        <v>0</v>
      </c>
      <c r="D64" s="30">
        <v>0</v>
      </c>
      <c r="E64" s="30">
        <v>0</v>
      </c>
      <c r="F64" s="10">
        <f t="shared" si="0"/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7">
        <f t="shared" si="1"/>
        <v>0</v>
      </c>
      <c r="X64" s="297" t="str">
        <f t="shared" si="2"/>
        <v/>
      </c>
      <c r="Y64" s="297" t="str">
        <f t="shared" si="3"/>
        <v/>
      </c>
    </row>
    <row r="65" spans="2:25" ht="18.75" x14ac:dyDescent="0.3">
      <c r="B65" s="5" t="s">
        <v>49</v>
      </c>
      <c r="C65" s="30">
        <v>0</v>
      </c>
      <c r="D65" s="30">
        <v>0</v>
      </c>
      <c r="E65" s="30">
        <v>0</v>
      </c>
      <c r="F65" s="10">
        <f t="shared" si="0"/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7">
        <f t="shared" si="1"/>
        <v>0</v>
      </c>
      <c r="X65" s="297" t="str">
        <f t="shared" si="2"/>
        <v/>
      </c>
      <c r="Y65" s="297" t="str">
        <f t="shared" si="3"/>
        <v/>
      </c>
    </row>
    <row r="66" spans="2:25" ht="18.75" x14ac:dyDescent="0.3">
      <c r="B66" s="5" t="s">
        <v>343</v>
      </c>
      <c r="C66" s="30">
        <v>0</v>
      </c>
      <c r="D66" s="30">
        <v>0</v>
      </c>
      <c r="E66" s="30">
        <v>0</v>
      </c>
      <c r="F66" s="10">
        <f t="shared" si="0"/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>
        <v>0</v>
      </c>
      <c r="W66" s="7">
        <f t="shared" si="1"/>
        <v>0</v>
      </c>
      <c r="X66" s="297" t="str">
        <f t="shared" si="2"/>
        <v/>
      </c>
      <c r="Y66" s="297" t="str">
        <f t="shared" si="3"/>
        <v/>
      </c>
    </row>
    <row r="67" spans="2:25" ht="18.75" x14ac:dyDescent="0.3">
      <c r="B67" s="5">
        <v>129</v>
      </c>
      <c r="C67" s="30">
        <v>0</v>
      </c>
      <c r="D67" s="30">
        <v>0</v>
      </c>
      <c r="E67" s="30">
        <v>0</v>
      </c>
      <c r="F67" s="10">
        <f t="shared" si="0"/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7">
        <f t="shared" si="1"/>
        <v>0</v>
      </c>
      <c r="X67" s="297" t="str">
        <f t="shared" si="2"/>
        <v/>
      </c>
      <c r="Y67" s="297" t="str">
        <f t="shared" si="3"/>
        <v/>
      </c>
    </row>
    <row r="68" spans="2:25" ht="18.75" x14ac:dyDescent="0.3">
      <c r="B68" s="5" t="s">
        <v>344</v>
      </c>
      <c r="C68" s="30">
        <v>0</v>
      </c>
      <c r="D68" s="30">
        <v>0</v>
      </c>
      <c r="E68" s="30">
        <v>0</v>
      </c>
      <c r="F68" s="10">
        <f t="shared" si="0"/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7">
        <f t="shared" si="1"/>
        <v>0</v>
      </c>
      <c r="X68" s="297" t="str">
        <f t="shared" si="2"/>
        <v/>
      </c>
      <c r="Y68" s="297" t="str">
        <f t="shared" si="3"/>
        <v/>
      </c>
    </row>
    <row r="69" spans="2:25" ht="18.75" x14ac:dyDescent="0.3">
      <c r="B69" s="5">
        <v>131</v>
      </c>
      <c r="C69" s="30">
        <v>0</v>
      </c>
      <c r="D69" s="30">
        <v>0</v>
      </c>
      <c r="E69" s="30">
        <v>0</v>
      </c>
      <c r="F69" s="10">
        <f t="shared" si="0"/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7">
        <f t="shared" si="1"/>
        <v>0</v>
      </c>
      <c r="X69" s="297" t="str">
        <f t="shared" si="2"/>
        <v/>
      </c>
      <c r="Y69" s="297" t="str">
        <f t="shared" si="3"/>
        <v/>
      </c>
    </row>
    <row r="70" spans="2:25" ht="18.75" x14ac:dyDescent="0.3">
      <c r="B70" s="5">
        <v>132</v>
      </c>
      <c r="C70" s="30">
        <v>0</v>
      </c>
      <c r="D70" s="30">
        <v>0</v>
      </c>
      <c r="E70" s="30">
        <v>0</v>
      </c>
      <c r="F70" s="10">
        <f t="shared" ref="F70:F133" si="4">SUM(C70:E70)</f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7">
        <f t="shared" si="1"/>
        <v>0</v>
      </c>
      <c r="X70" s="297" t="str">
        <f t="shared" si="2"/>
        <v/>
      </c>
      <c r="Y70" s="297" t="str">
        <f t="shared" si="3"/>
        <v/>
      </c>
    </row>
    <row r="71" spans="2:25" ht="18.75" x14ac:dyDescent="0.3">
      <c r="B71" s="5">
        <v>134</v>
      </c>
      <c r="C71" s="30">
        <v>3</v>
      </c>
      <c r="D71" s="30">
        <v>0</v>
      </c>
      <c r="E71" s="30">
        <v>0</v>
      </c>
      <c r="F71" s="10">
        <f t="shared" si="4"/>
        <v>3</v>
      </c>
      <c r="G71" s="30">
        <v>0</v>
      </c>
      <c r="H71" s="30">
        <v>0</v>
      </c>
      <c r="I71" s="30">
        <v>0</v>
      </c>
      <c r="J71" s="30">
        <v>0</v>
      </c>
      <c r="K71" s="30">
        <v>3</v>
      </c>
      <c r="L71" s="33">
        <v>0</v>
      </c>
      <c r="M71" s="33">
        <v>3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>
        <v>0</v>
      </c>
      <c r="W71" s="7">
        <f t="shared" ref="W71:W134" si="5">SUM(L71:V71)</f>
        <v>3</v>
      </c>
      <c r="X71" s="297" t="str">
        <f t="shared" ref="X71:X134" si="6">IF(C71=L71+M71+N71+O71+P71+Q71+R71+S71+T71+U71+V71,"","Kujdes")</f>
        <v/>
      </c>
      <c r="Y71" s="297" t="str">
        <f t="shared" ref="Y71:Y134" si="7">IF(C71=J71+K71,"","Kujdes")</f>
        <v/>
      </c>
    </row>
    <row r="72" spans="2:25" ht="18.75" x14ac:dyDescent="0.3">
      <c r="B72" s="5">
        <v>135</v>
      </c>
      <c r="C72" s="30">
        <v>0</v>
      </c>
      <c r="D72" s="30">
        <v>0</v>
      </c>
      <c r="E72" s="30">
        <v>0</v>
      </c>
      <c r="F72" s="10">
        <f t="shared" si="4"/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7">
        <f t="shared" si="5"/>
        <v>0</v>
      </c>
      <c r="X72" s="297" t="str">
        <f t="shared" si="6"/>
        <v/>
      </c>
      <c r="Y72" s="297" t="str">
        <f t="shared" si="7"/>
        <v/>
      </c>
    </row>
    <row r="73" spans="2:25" ht="18.75" x14ac:dyDescent="0.3">
      <c r="B73" s="5">
        <v>136</v>
      </c>
      <c r="C73" s="30">
        <v>0</v>
      </c>
      <c r="D73" s="30">
        <v>0</v>
      </c>
      <c r="E73" s="30">
        <v>0</v>
      </c>
      <c r="F73" s="10">
        <f t="shared" si="4"/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7">
        <f t="shared" si="5"/>
        <v>0</v>
      </c>
      <c r="X73" s="297" t="str">
        <f t="shared" si="6"/>
        <v/>
      </c>
      <c r="Y73" s="297" t="str">
        <f t="shared" si="7"/>
        <v/>
      </c>
    </row>
    <row r="74" spans="2:25" ht="18.75" x14ac:dyDescent="0.3">
      <c r="B74" s="5" t="s">
        <v>484</v>
      </c>
      <c r="C74" s="30">
        <v>0</v>
      </c>
      <c r="D74" s="30">
        <v>0</v>
      </c>
      <c r="E74" s="30">
        <v>0</v>
      </c>
      <c r="F74" s="10">
        <f t="shared" si="4"/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3">
        <v>0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7">
        <f t="shared" si="5"/>
        <v>0</v>
      </c>
      <c r="X74" s="297" t="str">
        <f t="shared" si="6"/>
        <v/>
      </c>
      <c r="Y74" s="297" t="str">
        <f t="shared" si="7"/>
        <v/>
      </c>
    </row>
    <row r="75" spans="2:25" ht="18.75" x14ac:dyDescent="0.3">
      <c r="B75" s="5" t="s">
        <v>328</v>
      </c>
      <c r="C75" s="30">
        <v>0</v>
      </c>
      <c r="D75" s="30">
        <v>0</v>
      </c>
      <c r="E75" s="30">
        <v>0</v>
      </c>
      <c r="F75" s="10">
        <f t="shared" si="4"/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7">
        <f t="shared" si="5"/>
        <v>0</v>
      </c>
      <c r="X75" s="297" t="str">
        <f t="shared" si="6"/>
        <v/>
      </c>
      <c r="Y75" s="297" t="str">
        <f t="shared" si="7"/>
        <v/>
      </c>
    </row>
    <row r="76" spans="2:25" ht="18.75" x14ac:dyDescent="0.3">
      <c r="B76" s="5">
        <v>138</v>
      </c>
      <c r="C76" s="30">
        <v>0</v>
      </c>
      <c r="D76" s="30">
        <v>0</v>
      </c>
      <c r="E76" s="30">
        <v>0</v>
      </c>
      <c r="F76" s="10">
        <f t="shared" si="4"/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7">
        <f t="shared" si="5"/>
        <v>0</v>
      </c>
      <c r="X76" s="297" t="str">
        <f t="shared" si="6"/>
        <v/>
      </c>
      <c r="Y76" s="297" t="str">
        <f t="shared" si="7"/>
        <v/>
      </c>
    </row>
    <row r="77" spans="2:25" ht="18.75" x14ac:dyDescent="0.3">
      <c r="B77" s="5" t="s">
        <v>50</v>
      </c>
      <c r="C77" s="30">
        <v>0</v>
      </c>
      <c r="D77" s="30">
        <v>0</v>
      </c>
      <c r="E77" s="30">
        <v>0</v>
      </c>
      <c r="F77" s="10">
        <f t="shared" si="4"/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7">
        <f t="shared" si="5"/>
        <v>0</v>
      </c>
      <c r="X77" s="297" t="str">
        <f t="shared" si="6"/>
        <v/>
      </c>
      <c r="Y77" s="297" t="str">
        <f t="shared" si="7"/>
        <v/>
      </c>
    </row>
    <row r="78" spans="2:25" ht="18.75" x14ac:dyDescent="0.3">
      <c r="B78" s="5">
        <v>139</v>
      </c>
      <c r="C78" s="30">
        <v>0</v>
      </c>
      <c r="D78" s="30">
        <v>0</v>
      </c>
      <c r="E78" s="30">
        <v>0</v>
      </c>
      <c r="F78" s="10">
        <f t="shared" si="4"/>
        <v>0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7">
        <f t="shared" si="5"/>
        <v>0</v>
      </c>
      <c r="X78" s="297" t="str">
        <f t="shared" si="6"/>
        <v/>
      </c>
      <c r="Y78" s="297" t="str">
        <f t="shared" si="7"/>
        <v/>
      </c>
    </row>
    <row r="79" spans="2:25" ht="18.75" x14ac:dyDescent="0.3">
      <c r="B79" s="5">
        <v>140</v>
      </c>
      <c r="C79" s="30">
        <v>0</v>
      </c>
      <c r="D79" s="30">
        <v>0</v>
      </c>
      <c r="E79" s="30">
        <v>0</v>
      </c>
      <c r="F79" s="10">
        <f t="shared" si="4"/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7">
        <f t="shared" si="5"/>
        <v>0</v>
      </c>
      <c r="X79" s="297" t="str">
        <f t="shared" si="6"/>
        <v/>
      </c>
      <c r="Y79" s="297" t="str">
        <f t="shared" si="7"/>
        <v/>
      </c>
    </row>
    <row r="80" spans="2:25" ht="18.75" x14ac:dyDescent="0.3">
      <c r="B80" s="5">
        <v>141</v>
      </c>
      <c r="C80" s="30">
        <v>0</v>
      </c>
      <c r="D80" s="30">
        <v>0</v>
      </c>
      <c r="E80" s="30">
        <v>0</v>
      </c>
      <c r="F80" s="10">
        <f t="shared" si="4"/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7">
        <f t="shared" si="5"/>
        <v>0</v>
      </c>
      <c r="X80" s="297" t="str">
        <f t="shared" si="6"/>
        <v/>
      </c>
      <c r="Y80" s="297" t="str">
        <f t="shared" si="7"/>
        <v/>
      </c>
    </row>
    <row r="81" spans="2:25" ht="18.75" x14ac:dyDescent="0.3">
      <c r="B81" s="5" t="s">
        <v>51</v>
      </c>
      <c r="C81" s="30">
        <v>0</v>
      </c>
      <c r="D81" s="30">
        <v>0</v>
      </c>
      <c r="E81" s="30">
        <v>0</v>
      </c>
      <c r="F81" s="10">
        <f t="shared" si="4"/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7">
        <f t="shared" si="5"/>
        <v>0</v>
      </c>
      <c r="X81" s="297" t="str">
        <f t="shared" si="6"/>
        <v/>
      </c>
      <c r="Y81" s="297" t="str">
        <f t="shared" si="7"/>
        <v/>
      </c>
    </row>
    <row r="82" spans="2:25" ht="18.75" x14ac:dyDescent="0.3">
      <c r="B82" s="5">
        <v>142</v>
      </c>
      <c r="C82" s="30">
        <v>0</v>
      </c>
      <c r="D82" s="30">
        <v>0</v>
      </c>
      <c r="E82" s="30">
        <v>0</v>
      </c>
      <c r="F82" s="10">
        <f t="shared" si="4"/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7">
        <f t="shared" si="5"/>
        <v>0</v>
      </c>
      <c r="X82" s="297" t="str">
        <f t="shared" si="6"/>
        <v/>
      </c>
      <c r="Y82" s="297" t="str">
        <f t="shared" si="7"/>
        <v/>
      </c>
    </row>
    <row r="83" spans="2:25" ht="18.75" x14ac:dyDescent="0.3">
      <c r="B83" s="5">
        <v>143</v>
      </c>
      <c r="C83" s="30">
        <v>0</v>
      </c>
      <c r="D83" s="30">
        <v>0</v>
      </c>
      <c r="E83" s="30">
        <v>0</v>
      </c>
      <c r="F83" s="10">
        <f t="shared" si="4"/>
        <v>0</v>
      </c>
      <c r="G83" s="30">
        <v>0</v>
      </c>
      <c r="H83" s="30">
        <v>0</v>
      </c>
      <c r="I83" s="30">
        <v>0</v>
      </c>
      <c r="J83" s="30">
        <v>0</v>
      </c>
      <c r="K83" s="30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7">
        <f t="shared" si="5"/>
        <v>0</v>
      </c>
      <c r="X83" s="297" t="str">
        <f t="shared" si="6"/>
        <v/>
      </c>
      <c r="Y83" s="297" t="str">
        <f t="shared" si="7"/>
        <v/>
      </c>
    </row>
    <row r="84" spans="2:25" ht="18.75" x14ac:dyDescent="0.3">
      <c r="B84" s="5" t="s">
        <v>52</v>
      </c>
      <c r="C84" s="30">
        <v>0</v>
      </c>
      <c r="D84" s="30">
        <v>0</v>
      </c>
      <c r="E84" s="30">
        <v>0</v>
      </c>
      <c r="F84" s="10">
        <f t="shared" si="4"/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7">
        <f t="shared" si="5"/>
        <v>0</v>
      </c>
      <c r="X84" s="297" t="str">
        <f t="shared" si="6"/>
        <v/>
      </c>
      <c r="Y84" s="297" t="str">
        <f t="shared" si="7"/>
        <v/>
      </c>
    </row>
    <row r="85" spans="2:25" ht="18.75" x14ac:dyDescent="0.3">
      <c r="B85" s="11" t="s">
        <v>345</v>
      </c>
      <c r="C85" s="30">
        <v>0</v>
      </c>
      <c r="D85" s="30">
        <v>0</v>
      </c>
      <c r="E85" s="30">
        <v>0</v>
      </c>
      <c r="F85" s="10">
        <f t="shared" si="4"/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7">
        <f t="shared" si="5"/>
        <v>0</v>
      </c>
      <c r="X85" s="297" t="str">
        <f t="shared" si="6"/>
        <v/>
      </c>
      <c r="Y85" s="297" t="str">
        <f t="shared" si="7"/>
        <v/>
      </c>
    </row>
    <row r="86" spans="2:25" ht="18.75" x14ac:dyDescent="0.3">
      <c r="B86" s="11" t="s">
        <v>346</v>
      </c>
      <c r="C86" s="30">
        <v>0</v>
      </c>
      <c r="D86" s="30">
        <v>0</v>
      </c>
      <c r="E86" s="30">
        <v>0</v>
      </c>
      <c r="F86" s="10">
        <f t="shared" si="4"/>
        <v>0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7">
        <f t="shared" si="5"/>
        <v>0</v>
      </c>
      <c r="X86" s="297" t="str">
        <f t="shared" si="6"/>
        <v/>
      </c>
      <c r="Y86" s="297" t="str">
        <f t="shared" si="7"/>
        <v/>
      </c>
    </row>
    <row r="87" spans="2:25" ht="18.75" x14ac:dyDescent="0.3">
      <c r="B87" s="11" t="s">
        <v>347</v>
      </c>
      <c r="C87" s="30">
        <v>0</v>
      </c>
      <c r="D87" s="30">
        <v>0</v>
      </c>
      <c r="E87" s="30">
        <v>0</v>
      </c>
      <c r="F87" s="10">
        <f t="shared" si="4"/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7">
        <f t="shared" si="5"/>
        <v>0</v>
      </c>
      <c r="X87" s="297" t="str">
        <f t="shared" si="6"/>
        <v/>
      </c>
      <c r="Y87" s="297" t="str">
        <f t="shared" si="7"/>
        <v/>
      </c>
    </row>
    <row r="88" spans="2:25" ht="18.75" x14ac:dyDescent="0.3">
      <c r="B88" s="11" t="s">
        <v>348</v>
      </c>
      <c r="C88" s="30">
        <v>0</v>
      </c>
      <c r="D88" s="30">
        <v>0</v>
      </c>
      <c r="E88" s="30">
        <v>0</v>
      </c>
      <c r="F88" s="10">
        <f t="shared" si="4"/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33">
        <v>0</v>
      </c>
      <c r="W88" s="7">
        <f t="shared" si="5"/>
        <v>0</v>
      </c>
      <c r="X88" s="297" t="str">
        <f t="shared" si="6"/>
        <v/>
      </c>
      <c r="Y88" s="297" t="str">
        <f t="shared" si="7"/>
        <v/>
      </c>
    </row>
    <row r="89" spans="2:25" ht="18.75" x14ac:dyDescent="0.3">
      <c r="B89" s="11" t="s">
        <v>349</v>
      </c>
      <c r="C89" s="30">
        <v>0</v>
      </c>
      <c r="D89" s="30">
        <v>0</v>
      </c>
      <c r="E89" s="30">
        <v>0</v>
      </c>
      <c r="F89" s="10">
        <f t="shared" si="4"/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7">
        <f t="shared" si="5"/>
        <v>0</v>
      </c>
      <c r="X89" s="297" t="str">
        <f t="shared" si="6"/>
        <v/>
      </c>
      <c r="Y89" s="297" t="str">
        <f t="shared" si="7"/>
        <v/>
      </c>
    </row>
    <row r="90" spans="2:25" ht="18.75" x14ac:dyDescent="0.3">
      <c r="B90" s="11" t="s">
        <v>485</v>
      </c>
      <c r="C90" s="30">
        <v>0</v>
      </c>
      <c r="D90" s="30">
        <v>0</v>
      </c>
      <c r="E90" s="30">
        <v>0</v>
      </c>
      <c r="F90" s="10">
        <f t="shared" si="4"/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7">
        <f t="shared" si="5"/>
        <v>0</v>
      </c>
      <c r="X90" s="297" t="str">
        <f t="shared" si="6"/>
        <v/>
      </c>
      <c r="Y90" s="297" t="str">
        <f t="shared" si="7"/>
        <v/>
      </c>
    </row>
    <row r="91" spans="2:25" ht="18.75" x14ac:dyDescent="0.3">
      <c r="B91" s="11" t="s">
        <v>486</v>
      </c>
      <c r="C91" s="30">
        <v>0</v>
      </c>
      <c r="D91" s="30">
        <v>0</v>
      </c>
      <c r="E91" s="30">
        <v>0</v>
      </c>
      <c r="F91" s="10">
        <f t="shared" si="4"/>
        <v>0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7">
        <f t="shared" si="5"/>
        <v>0</v>
      </c>
      <c r="X91" s="297" t="str">
        <f t="shared" si="6"/>
        <v/>
      </c>
      <c r="Y91" s="297" t="str">
        <f t="shared" si="7"/>
        <v/>
      </c>
    </row>
    <row r="92" spans="2:25" ht="18.75" x14ac:dyDescent="0.3">
      <c r="B92" s="11" t="s">
        <v>350</v>
      </c>
      <c r="C92" s="30">
        <v>0</v>
      </c>
      <c r="D92" s="30">
        <v>0</v>
      </c>
      <c r="E92" s="30">
        <v>0</v>
      </c>
      <c r="F92" s="10">
        <f t="shared" si="4"/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7">
        <f t="shared" si="5"/>
        <v>0</v>
      </c>
      <c r="X92" s="297" t="str">
        <f t="shared" si="6"/>
        <v/>
      </c>
      <c r="Y92" s="297" t="str">
        <f t="shared" si="7"/>
        <v/>
      </c>
    </row>
    <row r="93" spans="2:25" ht="18.75" x14ac:dyDescent="0.3">
      <c r="B93" s="5">
        <v>144</v>
      </c>
      <c r="C93" s="30">
        <v>0</v>
      </c>
      <c r="D93" s="30">
        <v>0</v>
      </c>
      <c r="E93" s="30">
        <v>0</v>
      </c>
      <c r="F93" s="10">
        <f t="shared" si="4"/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3">
        <v>0</v>
      </c>
      <c r="W93" s="7">
        <f t="shared" si="5"/>
        <v>0</v>
      </c>
      <c r="X93" s="297" t="str">
        <f t="shared" si="6"/>
        <v/>
      </c>
      <c r="Y93" s="297" t="str">
        <f t="shared" si="7"/>
        <v/>
      </c>
    </row>
    <row r="94" spans="2:25" ht="18.75" x14ac:dyDescent="0.3">
      <c r="B94" s="11" t="s">
        <v>329</v>
      </c>
      <c r="C94" s="30">
        <v>0</v>
      </c>
      <c r="D94" s="30">
        <v>0</v>
      </c>
      <c r="E94" s="30">
        <v>0</v>
      </c>
      <c r="F94" s="10">
        <f t="shared" si="4"/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7">
        <f t="shared" si="5"/>
        <v>0</v>
      </c>
      <c r="X94" s="297" t="str">
        <f t="shared" si="6"/>
        <v/>
      </c>
      <c r="Y94" s="297" t="str">
        <f t="shared" si="7"/>
        <v/>
      </c>
    </row>
    <row r="95" spans="2:25" ht="18.75" x14ac:dyDescent="0.3">
      <c r="B95" s="5">
        <v>145</v>
      </c>
      <c r="C95" s="30">
        <v>0</v>
      </c>
      <c r="D95" s="30">
        <v>0</v>
      </c>
      <c r="E95" s="30">
        <v>0</v>
      </c>
      <c r="F95" s="10">
        <f t="shared" si="4"/>
        <v>0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7">
        <f t="shared" si="5"/>
        <v>0</v>
      </c>
      <c r="X95" s="297" t="str">
        <f t="shared" si="6"/>
        <v/>
      </c>
      <c r="Y95" s="297" t="str">
        <f t="shared" si="7"/>
        <v/>
      </c>
    </row>
    <row r="96" spans="2:25" ht="18.75" x14ac:dyDescent="0.3">
      <c r="B96" s="5">
        <v>146</v>
      </c>
      <c r="C96" s="30">
        <v>0</v>
      </c>
      <c r="D96" s="30">
        <v>0</v>
      </c>
      <c r="E96" s="30">
        <v>0</v>
      </c>
      <c r="F96" s="10">
        <f t="shared" si="4"/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7">
        <f t="shared" si="5"/>
        <v>0</v>
      </c>
      <c r="X96" s="297" t="str">
        <f t="shared" si="6"/>
        <v/>
      </c>
      <c r="Y96" s="297" t="str">
        <f t="shared" si="7"/>
        <v/>
      </c>
    </row>
    <row r="97" spans="2:25" ht="18.75" x14ac:dyDescent="0.3">
      <c r="B97" s="5">
        <v>147</v>
      </c>
      <c r="C97" s="30">
        <v>0</v>
      </c>
      <c r="D97" s="30">
        <v>0</v>
      </c>
      <c r="E97" s="30">
        <v>0</v>
      </c>
      <c r="F97" s="10">
        <f t="shared" si="4"/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7">
        <f t="shared" si="5"/>
        <v>0</v>
      </c>
      <c r="X97" s="297" t="str">
        <f t="shared" si="6"/>
        <v/>
      </c>
      <c r="Y97" s="297" t="str">
        <f t="shared" si="7"/>
        <v/>
      </c>
    </row>
    <row r="98" spans="2:25" ht="18.75" x14ac:dyDescent="0.3">
      <c r="B98" s="5">
        <v>150</v>
      </c>
      <c r="C98" s="30">
        <v>0</v>
      </c>
      <c r="D98" s="30">
        <v>0</v>
      </c>
      <c r="E98" s="30">
        <v>0</v>
      </c>
      <c r="F98" s="10">
        <f t="shared" si="4"/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7">
        <f t="shared" si="5"/>
        <v>0</v>
      </c>
      <c r="X98" s="297" t="str">
        <f t="shared" si="6"/>
        <v/>
      </c>
      <c r="Y98" s="297" t="str">
        <f t="shared" si="7"/>
        <v/>
      </c>
    </row>
    <row r="99" spans="2:25" ht="18.75" x14ac:dyDescent="0.3">
      <c r="B99" s="5">
        <v>151</v>
      </c>
      <c r="C99" s="30">
        <v>0</v>
      </c>
      <c r="D99" s="30">
        <v>0</v>
      </c>
      <c r="E99" s="30">
        <v>0</v>
      </c>
      <c r="F99" s="10">
        <f t="shared" si="4"/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7">
        <f t="shared" si="5"/>
        <v>0</v>
      </c>
      <c r="X99" s="297" t="str">
        <f t="shared" si="6"/>
        <v/>
      </c>
      <c r="Y99" s="297" t="str">
        <f t="shared" si="7"/>
        <v/>
      </c>
    </row>
    <row r="100" spans="2:25" ht="18.75" x14ac:dyDescent="0.3">
      <c r="B100" s="5">
        <v>152</v>
      </c>
      <c r="C100" s="30">
        <v>0</v>
      </c>
      <c r="D100" s="30">
        <v>0</v>
      </c>
      <c r="E100" s="30">
        <v>0</v>
      </c>
      <c r="F100" s="10">
        <f t="shared" si="4"/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7">
        <f t="shared" si="5"/>
        <v>0</v>
      </c>
      <c r="X100" s="297" t="str">
        <f t="shared" si="6"/>
        <v/>
      </c>
      <c r="Y100" s="297" t="str">
        <f t="shared" si="7"/>
        <v/>
      </c>
    </row>
    <row r="101" spans="2:25" ht="18.75" x14ac:dyDescent="0.3">
      <c r="B101" s="5">
        <v>153</v>
      </c>
      <c r="C101" s="30">
        <v>0</v>
      </c>
      <c r="D101" s="30">
        <v>0</v>
      </c>
      <c r="E101" s="30">
        <v>0</v>
      </c>
      <c r="F101" s="10">
        <f t="shared" si="4"/>
        <v>0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7">
        <f t="shared" si="5"/>
        <v>0</v>
      </c>
      <c r="X101" s="297" t="str">
        <f t="shared" si="6"/>
        <v/>
      </c>
      <c r="Y101" s="297" t="str">
        <f t="shared" si="7"/>
        <v/>
      </c>
    </row>
    <row r="102" spans="2:25" ht="18.75" x14ac:dyDescent="0.3">
      <c r="B102" s="5">
        <v>154</v>
      </c>
      <c r="C102" s="30">
        <v>0</v>
      </c>
      <c r="D102" s="30">
        <v>0</v>
      </c>
      <c r="E102" s="30">
        <v>0</v>
      </c>
      <c r="F102" s="10">
        <f t="shared" si="4"/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7">
        <f t="shared" si="5"/>
        <v>0</v>
      </c>
      <c r="X102" s="297" t="str">
        <f t="shared" si="6"/>
        <v/>
      </c>
      <c r="Y102" s="297" t="str">
        <f t="shared" si="7"/>
        <v/>
      </c>
    </row>
    <row r="103" spans="2:25" ht="18.75" x14ac:dyDescent="0.3">
      <c r="B103" s="5">
        <v>155</v>
      </c>
      <c r="C103" s="30">
        <v>0</v>
      </c>
      <c r="D103" s="30">
        <v>0</v>
      </c>
      <c r="E103" s="30">
        <v>0</v>
      </c>
      <c r="F103" s="10">
        <f t="shared" si="4"/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7">
        <f t="shared" si="5"/>
        <v>0</v>
      </c>
      <c r="X103" s="297" t="str">
        <f t="shared" si="6"/>
        <v/>
      </c>
      <c r="Y103" s="297" t="str">
        <f t="shared" si="7"/>
        <v/>
      </c>
    </row>
    <row r="104" spans="2:25" ht="18.75" x14ac:dyDescent="0.3">
      <c r="B104" s="5">
        <v>156</v>
      </c>
      <c r="C104" s="30">
        <v>0</v>
      </c>
      <c r="D104" s="30">
        <v>0</v>
      </c>
      <c r="E104" s="30">
        <v>0</v>
      </c>
      <c r="F104" s="10">
        <f t="shared" si="4"/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7">
        <f t="shared" si="5"/>
        <v>0</v>
      </c>
      <c r="X104" s="297" t="str">
        <f t="shared" si="6"/>
        <v/>
      </c>
      <c r="Y104" s="297" t="str">
        <f t="shared" si="7"/>
        <v/>
      </c>
    </row>
    <row r="105" spans="2:25" ht="18.75" x14ac:dyDescent="0.3">
      <c r="B105" s="5" t="s">
        <v>112</v>
      </c>
      <c r="C105" s="30">
        <v>0</v>
      </c>
      <c r="D105" s="30">
        <v>0</v>
      </c>
      <c r="E105" s="30">
        <v>0</v>
      </c>
      <c r="F105" s="10">
        <f t="shared" si="4"/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7">
        <f t="shared" si="5"/>
        <v>0</v>
      </c>
      <c r="X105" s="297" t="str">
        <f t="shared" si="6"/>
        <v/>
      </c>
      <c r="Y105" s="297" t="str">
        <f t="shared" si="7"/>
        <v/>
      </c>
    </row>
    <row r="106" spans="2:25" ht="18.75" x14ac:dyDescent="0.3">
      <c r="B106" s="5">
        <v>160</v>
      </c>
      <c r="C106" s="30">
        <v>0</v>
      </c>
      <c r="D106" s="30">
        <v>0</v>
      </c>
      <c r="E106" s="30">
        <v>0</v>
      </c>
      <c r="F106" s="10">
        <f t="shared" si="4"/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7">
        <f t="shared" si="5"/>
        <v>0</v>
      </c>
      <c r="X106" s="297" t="str">
        <f t="shared" si="6"/>
        <v/>
      </c>
      <c r="Y106" s="297" t="str">
        <f t="shared" si="7"/>
        <v/>
      </c>
    </row>
    <row r="107" spans="2:25" ht="18.75" x14ac:dyDescent="0.3">
      <c r="B107" s="5">
        <v>161</v>
      </c>
      <c r="C107" s="30">
        <v>0</v>
      </c>
      <c r="D107" s="30">
        <v>0</v>
      </c>
      <c r="E107" s="30">
        <v>0</v>
      </c>
      <c r="F107" s="10">
        <f t="shared" si="4"/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0</v>
      </c>
      <c r="V107" s="33">
        <v>0</v>
      </c>
      <c r="W107" s="7">
        <f t="shared" si="5"/>
        <v>0</v>
      </c>
      <c r="X107" s="297" t="str">
        <f t="shared" si="6"/>
        <v/>
      </c>
      <c r="Y107" s="297" t="str">
        <f t="shared" si="7"/>
        <v/>
      </c>
    </row>
    <row r="108" spans="2:25" ht="18.75" x14ac:dyDescent="0.3">
      <c r="B108" s="5">
        <v>162</v>
      </c>
      <c r="C108" s="30">
        <v>0</v>
      </c>
      <c r="D108" s="30">
        <v>0</v>
      </c>
      <c r="E108" s="30">
        <v>0</v>
      </c>
      <c r="F108" s="10">
        <f t="shared" si="4"/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7">
        <f t="shared" si="5"/>
        <v>0</v>
      </c>
      <c r="X108" s="297" t="str">
        <f t="shared" si="6"/>
        <v/>
      </c>
      <c r="Y108" s="297" t="str">
        <f t="shared" si="7"/>
        <v/>
      </c>
    </row>
    <row r="109" spans="2:25" ht="18.75" x14ac:dyDescent="0.3">
      <c r="B109" s="5">
        <v>164</v>
      </c>
      <c r="C109" s="30">
        <v>0</v>
      </c>
      <c r="D109" s="30">
        <v>0</v>
      </c>
      <c r="E109" s="30">
        <v>0</v>
      </c>
      <c r="F109" s="10">
        <f t="shared" si="4"/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>
        <v>0</v>
      </c>
      <c r="V109" s="33">
        <v>0</v>
      </c>
      <c r="W109" s="7">
        <f t="shared" si="5"/>
        <v>0</v>
      </c>
      <c r="X109" s="297" t="str">
        <f t="shared" si="6"/>
        <v/>
      </c>
      <c r="Y109" s="297" t="str">
        <f t="shared" si="7"/>
        <v/>
      </c>
    </row>
    <row r="110" spans="2:25" ht="18.75" x14ac:dyDescent="0.3">
      <c r="B110" s="5" t="s">
        <v>113</v>
      </c>
      <c r="C110" s="30">
        <v>0</v>
      </c>
      <c r="D110" s="30">
        <v>0</v>
      </c>
      <c r="E110" s="30">
        <v>0</v>
      </c>
      <c r="F110" s="10">
        <f t="shared" si="4"/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7">
        <f t="shared" si="5"/>
        <v>0</v>
      </c>
      <c r="X110" s="297" t="str">
        <f t="shared" si="6"/>
        <v/>
      </c>
      <c r="Y110" s="297" t="str">
        <f t="shared" si="7"/>
        <v/>
      </c>
    </row>
    <row r="111" spans="2:25" ht="18.75" x14ac:dyDescent="0.3">
      <c r="B111" s="11" t="s">
        <v>54</v>
      </c>
      <c r="C111" s="30">
        <v>0</v>
      </c>
      <c r="D111" s="30">
        <v>0</v>
      </c>
      <c r="E111" s="30">
        <v>0</v>
      </c>
      <c r="F111" s="10">
        <f t="shared" si="4"/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7">
        <f t="shared" si="5"/>
        <v>0</v>
      </c>
      <c r="X111" s="297" t="str">
        <f t="shared" si="6"/>
        <v/>
      </c>
      <c r="Y111" s="297" t="str">
        <f t="shared" si="7"/>
        <v/>
      </c>
    </row>
    <row r="112" spans="2:25" ht="18.75" x14ac:dyDescent="0.3">
      <c r="B112" s="5">
        <v>165</v>
      </c>
      <c r="C112" s="30">
        <v>0</v>
      </c>
      <c r="D112" s="30">
        <v>0</v>
      </c>
      <c r="E112" s="30">
        <v>0</v>
      </c>
      <c r="F112" s="10">
        <f t="shared" si="4"/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7">
        <f t="shared" si="5"/>
        <v>0</v>
      </c>
      <c r="X112" s="297" t="str">
        <f t="shared" si="6"/>
        <v/>
      </c>
      <c r="Y112" s="297" t="str">
        <f t="shared" si="7"/>
        <v/>
      </c>
    </row>
    <row r="113" spans="2:25" ht="18.75" x14ac:dyDescent="0.3">
      <c r="B113" s="5">
        <v>168</v>
      </c>
      <c r="C113" s="30">
        <v>0</v>
      </c>
      <c r="D113" s="30">
        <v>0</v>
      </c>
      <c r="E113" s="30">
        <v>0</v>
      </c>
      <c r="F113" s="10">
        <f t="shared" si="4"/>
        <v>0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0</v>
      </c>
      <c r="V113" s="33">
        <v>0</v>
      </c>
      <c r="W113" s="7">
        <f t="shared" si="5"/>
        <v>0</v>
      </c>
      <c r="X113" s="297" t="str">
        <f t="shared" si="6"/>
        <v/>
      </c>
      <c r="Y113" s="297" t="str">
        <f t="shared" si="7"/>
        <v/>
      </c>
    </row>
    <row r="114" spans="2:25" ht="18.75" x14ac:dyDescent="0.3">
      <c r="B114" s="5" t="s">
        <v>55</v>
      </c>
      <c r="C114" s="30">
        <v>0</v>
      </c>
      <c r="D114" s="30">
        <v>0</v>
      </c>
      <c r="E114" s="30">
        <v>0</v>
      </c>
      <c r="F114" s="10">
        <f t="shared" si="4"/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33">
        <v>0</v>
      </c>
      <c r="W114" s="7">
        <f t="shared" si="5"/>
        <v>0</v>
      </c>
      <c r="X114" s="297" t="str">
        <f t="shared" si="6"/>
        <v/>
      </c>
      <c r="Y114" s="297" t="str">
        <f t="shared" si="7"/>
        <v/>
      </c>
    </row>
    <row r="115" spans="2:25" ht="18.75" x14ac:dyDescent="0.3">
      <c r="B115" s="11" t="s">
        <v>351</v>
      </c>
      <c r="C115" s="30">
        <v>0</v>
      </c>
      <c r="D115" s="30">
        <v>0</v>
      </c>
      <c r="E115" s="30">
        <v>0</v>
      </c>
      <c r="F115" s="10">
        <f t="shared" si="4"/>
        <v>0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33">
        <v>0</v>
      </c>
      <c r="W115" s="7">
        <f t="shared" si="5"/>
        <v>0</v>
      </c>
      <c r="X115" s="297" t="str">
        <f t="shared" si="6"/>
        <v/>
      </c>
      <c r="Y115" s="297" t="str">
        <f t="shared" si="7"/>
        <v/>
      </c>
    </row>
    <row r="116" spans="2:25" ht="18.75" x14ac:dyDescent="0.3">
      <c r="B116" s="11" t="s">
        <v>352</v>
      </c>
      <c r="C116" s="30">
        <v>0</v>
      </c>
      <c r="D116" s="30">
        <v>0</v>
      </c>
      <c r="E116" s="30">
        <v>0</v>
      </c>
      <c r="F116" s="10">
        <f t="shared" si="4"/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7">
        <f t="shared" si="5"/>
        <v>0</v>
      </c>
      <c r="X116" s="297" t="str">
        <f t="shared" si="6"/>
        <v/>
      </c>
      <c r="Y116" s="297" t="str">
        <f t="shared" si="7"/>
        <v/>
      </c>
    </row>
    <row r="117" spans="2:25" ht="18.75" x14ac:dyDescent="0.3">
      <c r="B117" s="5">
        <v>171</v>
      </c>
      <c r="C117" s="30">
        <v>0</v>
      </c>
      <c r="D117" s="30">
        <v>0</v>
      </c>
      <c r="E117" s="30">
        <v>0</v>
      </c>
      <c r="F117" s="10">
        <f t="shared" si="4"/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7">
        <f t="shared" si="5"/>
        <v>0</v>
      </c>
      <c r="X117" s="297" t="str">
        <f t="shared" si="6"/>
        <v/>
      </c>
      <c r="Y117" s="297" t="str">
        <f t="shared" si="7"/>
        <v/>
      </c>
    </row>
    <row r="118" spans="2:25" ht="18.75" x14ac:dyDescent="0.3">
      <c r="B118" s="5">
        <v>172</v>
      </c>
      <c r="C118" s="30">
        <v>0</v>
      </c>
      <c r="D118" s="30">
        <v>0</v>
      </c>
      <c r="E118" s="30">
        <v>0</v>
      </c>
      <c r="F118" s="10">
        <f t="shared" si="4"/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7">
        <f t="shared" si="5"/>
        <v>0</v>
      </c>
      <c r="X118" s="297" t="str">
        <f t="shared" si="6"/>
        <v/>
      </c>
      <c r="Y118" s="297" t="str">
        <f t="shared" si="7"/>
        <v/>
      </c>
    </row>
    <row r="119" spans="2:25" ht="18.75" x14ac:dyDescent="0.3">
      <c r="B119" s="5">
        <v>173</v>
      </c>
      <c r="C119" s="30">
        <v>0</v>
      </c>
      <c r="D119" s="30">
        <v>0</v>
      </c>
      <c r="E119" s="30">
        <v>0</v>
      </c>
      <c r="F119" s="10">
        <f t="shared" si="4"/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0</v>
      </c>
      <c r="V119" s="33">
        <v>0</v>
      </c>
      <c r="W119" s="7">
        <f t="shared" si="5"/>
        <v>0</v>
      </c>
      <c r="X119" s="297" t="str">
        <f t="shared" si="6"/>
        <v/>
      </c>
      <c r="Y119" s="297" t="str">
        <f t="shared" si="7"/>
        <v/>
      </c>
    </row>
    <row r="120" spans="2:25" ht="18.75" x14ac:dyDescent="0.3">
      <c r="B120" s="5">
        <v>174</v>
      </c>
      <c r="C120" s="30">
        <v>0</v>
      </c>
      <c r="D120" s="30">
        <v>0</v>
      </c>
      <c r="E120" s="30">
        <v>0</v>
      </c>
      <c r="F120" s="10">
        <f t="shared" si="4"/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7">
        <f t="shared" si="5"/>
        <v>0</v>
      </c>
      <c r="X120" s="297" t="str">
        <f t="shared" si="6"/>
        <v/>
      </c>
      <c r="Y120" s="297" t="str">
        <f t="shared" si="7"/>
        <v/>
      </c>
    </row>
    <row r="121" spans="2:25" ht="18.75" x14ac:dyDescent="0.3">
      <c r="B121" s="5">
        <v>175</v>
      </c>
      <c r="C121" s="30">
        <v>0</v>
      </c>
      <c r="D121" s="30">
        <v>0</v>
      </c>
      <c r="E121" s="30">
        <v>0</v>
      </c>
      <c r="F121" s="10">
        <f t="shared" si="4"/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7">
        <f t="shared" si="5"/>
        <v>0</v>
      </c>
      <c r="X121" s="297" t="str">
        <f t="shared" si="6"/>
        <v/>
      </c>
      <c r="Y121" s="297" t="str">
        <f t="shared" si="7"/>
        <v/>
      </c>
    </row>
    <row r="122" spans="2:25" ht="18.75" x14ac:dyDescent="0.3">
      <c r="B122" s="5">
        <v>176</v>
      </c>
      <c r="C122" s="30">
        <v>0</v>
      </c>
      <c r="D122" s="30">
        <v>0</v>
      </c>
      <c r="E122" s="30">
        <v>0</v>
      </c>
      <c r="F122" s="10">
        <f t="shared" si="4"/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33">
        <v>0</v>
      </c>
      <c r="W122" s="7">
        <f t="shared" si="5"/>
        <v>0</v>
      </c>
      <c r="X122" s="297" t="str">
        <f t="shared" si="6"/>
        <v/>
      </c>
      <c r="Y122" s="297" t="str">
        <f t="shared" si="7"/>
        <v/>
      </c>
    </row>
    <row r="123" spans="2:25" ht="18.75" x14ac:dyDescent="0.3">
      <c r="B123" s="5">
        <v>177</v>
      </c>
      <c r="C123" s="30">
        <v>0</v>
      </c>
      <c r="D123" s="30">
        <v>0</v>
      </c>
      <c r="E123" s="30">
        <v>0</v>
      </c>
      <c r="F123" s="10">
        <f t="shared" si="4"/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>
        <v>0</v>
      </c>
      <c r="V123" s="33">
        <v>0</v>
      </c>
      <c r="W123" s="7">
        <f t="shared" si="5"/>
        <v>0</v>
      </c>
      <c r="X123" s="297" t="str">
        <f t="shared" si="6"/>
        <v/>
      </c>
      <c r="Y123" s="297" t="str">
        <f t="shared" si="7"/>
        <v/>
      </c>
    </row>
    <row r="124" spans="2:25" ht="18.75" x14ac:dyDescent="0.3">
      <c r="B124" s="5">
        <v>178</v>
      </c>
      <c r="C124" s="30">
        <v>0</v>
      </c>
      <c r="D124" s="30">
        <v>0</v>
      </c>
      <c r="E124" s="30">
        <v>0</v>
      </c>
      <c r="F124" s="10">
        <f t="shared" si="4"/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7">
        <f t="shared" si="5"/>
        <v>0</v>
      </c>
      <c r="X124" s="297" t="str">
        <f t="shared" si="6"/>
        <v/>
      </c>
      <c r="Y124" s="297" t="str">
        <f t="shared" si="7"/>
        <v/>
      </c>
    </row>
    <row r="125" spans="2:25" ht="18.75" x14ac:dyDescent="0.3">
      <c r="B125" s="11">
        <v>179</v>
      </c>
      <c r="C125" s="30">
        <v>0</v>
      </c>
      <c r="D125" s="30">
        <v>0</v>
      </c>
      <c r="E125" s="30">
        <v>0</v>
      </c>
      <c r="F125" s="10">
        <f t="shared" si="4"/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0</v>
      </c>
      <c r="V125" s="33">
        <v>0</v>
      </c>
      <c r="W125" s="7">
        <f t="shared" si="5"/>
        <v>0</v>
      </c>
      <c r="X125" s="297" t="str">
        <f t="shared" si="6"/>
        <v/>
      </c>
      <c r="Y125" s="297" t="str">
        <f t="shared" si="7"/>
        <v/>
      </c>
    </row>
    <row r="126" spans="2:25" ht="18.75" x14ac:dyDescent="0.3">
      <c r="B126" s="5">
        <v>180</v>
      </c>
      <c r="C126" s="30">
        <v>0</v>
      </c>
      <c r="D126" s="30">
        <v>0</v>
      </c>
      <c r="E126" s="30">
        <v>0</v>
      </c>
      <c r="F126" s="10">
        <f t="shared" si="4"/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7">
        <f t="shared" si="5"/>
        <v>0</v>
      </c>
      <c r="X126" s="297" t="str">
        <f t="shared" si="6"/>
        <v/>
      </c>
      <c r="Y126" s="297" t="str">
        <f t="shared" si="7"/>
        <v/>
      </c>
    </row>
    <row r="127" spans="2:25" ht="18.75" x14ac:dyDescent="0.3">
      <c r="B127" s="5">
        <v>181</v>
      </c>
      <c r="C127" s="30">
        <v>0</v>
      </c>
      <c r="D127" s="30">
        <v>0</v>
      </c>
      <c r="E127" s="30">
        <v>0</v>
      </c>
      <c r="F127" s="10">
        <f t="shared" si="4"/>
        <v>0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7">
        <f t="shared" si="5"/>
        <v>0</v>
      </c>
      <c r="X127" s="297" t="str">
        <f t="shared" si="6"/>
        <v/>
      </c>
      <c r="Y127" s="297" t="str">
        <f t="shared" si="7"/>
        <v/>
      </c>
    </row>
    <row r="128" spans="2:25" ht="18.75" x14ac:dyDescent="0.3">
      <c r="B128" s="5" t="s">
        <v>487</v>
      </c>
      <c r="C128" s="30">
        <v>0</v>
      </c>
      <c r="D128" s="30">
        <v>0</v>
      </c>
      <c r="E128" s="30">
        <v>0</v>
      </c>
      <c r="F128" s="10">
        <f t="shared" si="4"/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7">
        <f t="shared" si="5"/>
        <v>0</v>
      </c>
      <c r="X128" s="297" t="str">
        <f t="shared" si="6"/>
        <v/>
      </c>
      <c r="Y128" s="297" t="str">
        <f t="shared" si="7"/>
        <v/>
      </c>
    </row>
    <row r="129" spans="2:25" ht="18.75" x14ac:dyDescent="0.3">
      <c r="B129" s="5">
        <v>183</v>
      </c>
      <c r="C129" s="30">
        <v>0</v>
      </c>
      <c r="D129" s="30">
        <v>0</v>
      </c>
      <c r="E129" s="30">
        <v>0</v>
      </c>
      <c r="F129" s="10">
        <f t="shared" si="4"/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7">
        <f t="shared" si="5"/>
        <v>0</v>
      </c>
      <c r="X129" s="297" t="str">
        <f t="shared" si="6"/>
        <v/>
      </c>
      <c r="Y129" s="297" t="str">
        <f t="shared" si="7"/>
        <v/>
      </c>
    </row>
    <row r="130" spans="2:25" ht="18.75" x14ac:dyDescent="0.3">
      <c r="B130" s="5">
        <v>184</v>
      </c>
      <c r="C130" s="30">
        <v>0</v>
      </c>
      <c r="D130" s="30">
        <v>0</v>
      </c>
      <c r="E130" s="30">
        <v>0</v>
      </c>
      <c r="F130" s="10">
        <f t="shared" si="4"/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0</v>
      </c>
      <c r="V130" s="33">
        <v>0</v>
      </c>
      <c r="W130" s="7">
        <f t="shared" si="5"/>
        <v>0</v>
      </c>
      <c r="X130" s="297" t="str">
        <f t="shared" si="6"/>
        <v/>
      </c>
      <c r="Y130" s="297" t="str">
        <f t="shared" si="7"/>
        <v/>
      </c>
    </row>
    <row r="131" spans="2:25" ht="18.75" x14ac:dyDescent="0.3">
      <c r="B131" s="5">
        <v>185</v>
      </c>
      <c r="C131" s="30">
        <v>0</v>
      </c>
      <c r="D131" s="30">
        <v>0</v>
      </c>
      <c r="E131" s="30">
        <v>0</v>
      </c>
      <c r="F131" s="10">
        <f t="shared" si="4"/>
        <v>0</v>
      </c>
      <c r="G131" s="30">
        <v>0</v>
      </c>
      <c r="H131" s="30">
        <v>0</v>
      </c>
      <c r="I131" s="30">
        <v>0</v>
      </c>
      <c r="J131" s="30">
        <v>0</v>
      </c>
      <c r="K131" s="30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7">
        <f t="shared" si="5"/>
        <v>0</v>
      </c>
      <c r="X131" s="297" t="str">
        <f t="shared" si="6"/>
        <v/>
      </c>
      <c r="Y131" s="297" t="str">
        <f t="shared" si="7"/>
        <v/>
      </c>
    </row>
    <row r="132" spans="2:25" ht="18.75" x14ac:dyDescent="0.3">
      <c r="B132" s="11">
        <v>186</v>
      </c>
      <c r="C132" s="30">
        <v>0</v>
      </c>
      <c r="D132" s="30">
        <v>0</v>
      </c>
      <c r="E132" s="30">
        <v>0</v>
      </c>
      <c r="F132" s="10">
        <f t="shared" si="4"/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>
        <v>0</v>
      </c>
      <c r="W132" s="7">
        <f t="shared" si="5"/>
        <v>0</v>
      </c>
      <c r="X132" s="297" t="str">
        <f t="shared" si="6"/>
        <v/>
      </c>
      <c r="Y132" s="297" t="str">
        <f t="shared" si="7"/>
        <v/>
      </c>
    </row>
    <row r="133" spans="2:25" ht="18.75" x14ac:dyDescent="0.3">
      <c r="B133" s="5" t="s">
        <v>353</v>
      </c>
      <c r="C133" s="30">
        <v>0</v>
      </c>
      <c r="D133" s="30">
        <v>0</v>
      </c>
      <c r="E133" s="30">
        <v>0</v>
      </c>
      <c r="F133" s="10">
        <f t="shared" si="4"/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7">
        <f t="shared" si="5"/>
        <v>0</v>
      </c>
      <c r="X133" s="297" t="str">
        <f t="shared" si="6"/>
        <v/>
      </c>
      <c r="Y133" s="297" t="str">
        <f t="shared" si="7"/>
        <v/>
      </c>
    </row>
    <row r="134" spans="2:25" ht="18.75" x14ac:dyDescent="0.3">
      <c r="B134" s="5">
        <v>187</v>
      </c>
      <c r="C134" s="30">
        <v>0</v>
      </c>
      <c r="D134" s="30">
        <v>0</v>
      </c>
      <c r="E134" s="30">
        <v>0</v>
      </c>
      <c r="F134" s="10">
        <f t="shared" ref="F134:F197" si="8">SUM(C134:E134)</f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7">
        <f t="shared" si="5"/>
        <v>0</v>
      </c>
      <c r="X134" s="297" t="str">
        <f t="shared" si="6"/>
        <v/>
      </c>
      <c r="Y134" s="297" t="str">
        <f t="shared" si="7"/>
        <v/>
      </c>
    </row>
    <row r="135" spans="2:25" ht="18.75" x14ac:dyDescent="0.3">
      <c r="B135" s="5">
        <v>188</v>
      </c>
      <c r="C135" s="30">
        <v>0</v>
      </c>
      <c r="D135" s="30">
        <v>0</v>
      </c>
      <c r="E135" s="30">
        <v>0</v>
      </c>
      <c r="F135" s="10">
        <f t="shared" si="8"/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>
        <v>0</v>
      </c>
      <c r="V135" s="33">
        <v>0</v>
      </c>
      <c r="W135" s="7">
        <f t="shared" ref="W135:W198" si="9">SUM(L135:V135)</f>
        <v>0</v>
      </c>
      <c r="X135" s="297" t="str">
        <f t="shared" ref="X135:X198" si="10">IF(C135=L135+M135+N135+O135+P135+Q135+R135+S135+T135+U135+V135,"","Kujdes")</f>
        <v/>
      </c>
      <c r="Y135" s="297" t="str">
        <f t="shared" ref="Y135:Y198" si="11">IF(C135=J135+K135,"","Kujdes")</f>
        <v/>
      </c>
    </row>
    <row r="136" spans="2:25" ht="18.75" x14ac:dyDescent="0.3">
      <c r="B136" s="5">
        <v>189</v>
      </c>
      <c r="C136" s="30">
        <v>0</v>
      </c>
      <c r="D136" s="30">
        <v>0</v>
      </c>
      <c r="E136" s="30">
        <v>0</v>
      </c>
      <c r="F136" s="10">
        <f t="shared" si="8"/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7">
        <f t="shared" si="9"/>
        <v>0</v>
      </c>
      <c r="X136" s="297" t="str">
        <f t="shared" si="10"/>
        <v/>
      </c>
      <c r="Y136" s="297" t="str">
        <f t="shared" si="11"/>
        <v/>
      </c>
    </row>
    <row r="137" spans="2:25" ht="18.75" x14ac:dyDescent="0.3">
      <c r="B137" s="5">
        <v>190</v>
      </c>
      <c r="C137" s="30">
        <v>0</v>
      </c>
      <c r="D137" s="30">
        <v>0</v>
      </c>
      <c r="E137" s="30">
        <v>0</v>
      </c>
      <c r="F137" s="10">
        <f t="shared" si="8"/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7">
        <f t="shared" si="9"/>
        <v>0</v>
      </c>
      <c r="X137" s="297" t="str">
        <f t="shared" si="10"/>
        <v/>
      </c>
      <c r="Y137" s="297" t="str">
        <f t="shared" si="11"/>
        <v/>
      </c>
    </row>
    <row r="138" spans="2:25" ht="18.75" x14ac:dyDescent="0.3">
      <c r="B138" s="5" t="s">
        <v>488</v>
      </c>
      <c r="C138" s="30">
        <v>0</v>
      </c>
      <c r="D138" s="30">
        <v>0</v>
      </c>
      <c r="E138" s="30">
        <v>0</v>
      </c>
      <c r="F138" s="10">
        <f t="shared" si="8"/>
        <v>0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7">
        <f t="shared" si="9"/>
        <v>0</v>
      </c>
      <c r="X138" s="297" t="str">
        <f t="shared" si="10"/>
        <v/>
      </c>
      <c r="Y138" s="297" t="str">
        <f t="shared" si="11"/>
        <v/>
      </c>
    </row>
    <row r="139" spans="2:25" ht="18.75" x14ac:dyDescent="0.3">
      <c r="B139" s="5" t="s">
        <v>56</v>
      </c>
      <c r="C139" s="30">
        <v>0</v>
      </c>
      <c r="D139" s="30">
        <v>0</v>
      </c>
      <c r="E139" s="30">
        <v>0</v>
      </c>
      <c r="F139" s="10">
        <f t="shared" si="8"/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7">
        <f t="shared" si="9"/>
        <v>0</v>
      </c>
      <c r="X139" s="297" t="str">
        <f t="shared" si="10"/>
        <v/>
      </c>
      <c r="Y139" s="297" t="str">
        <f t="shared" si="11"/>
        <v/>
      </c>
    </row>
    <row r="140" spans="2:25" ht="18.75" x14ac:dyDescent="0.3">
      <c r="B140" s="5" t="s">
        <v>57</v>
      </c>
      <c r="C140" s="30">
        <v>0</v>
      </c>
      <c r="D140" s="30">
        <v>0</v>
      </c>
      <c r="E140" s="30">
        <v>0</v>
      </c>
      <c r="F140" s="10">
        <f t="shared" si="8"/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0</v>
      </c>
      <c r="V140" s="33">
        <v>0</v>
      </c>
      <c r="W140" s="7">
        <f t="shared" si="9"/>
        <v>0</v>
      </c>
      <c r="X140" s="297" t="str">
        <f t="shared" si="10"/>
        <v/>
      </c>
      <c r="Y140" s="297" t="str">
        <f t="shared" si="11"/>
        <v/>
      </c>
    </row>
    <row r="141" spans="2:25" ht="18.75" x14ac:dyDescent="0.3">
      <c r="B141" s="5">
        <v>193</v>
      </c>
      <c r="C141" s="30">
        <v>0</v>
      </c>
      <c r="D141" s="30">
        <v>0</v>
      </c>
      <c r="E141" s="30">
        <v>0</v>
      </c>
      <c r="F141" s="10">
        <f t="shared" si="8"/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0</v>
      </c>
      <c r="V141" s="33">
        <v>0</v>
      </c>
      <c r="W141" s="7">
        <f t="shared" si="9"/>
        <v>0</v>
      </c>
      <c r="X141" s="297" t="str">
        <f t="shared" si="10"/>
        <v/>
      </c>
      <c r="Y141" s="297" t="str">
        <f t="shared" si="11"/>
        <v/>
      </c>
    </row>
    <row r="142" spans="2:25" ht="18.75" x14ac:dyDescent="0.3">
      <c r="B142" s="5">
        <v>194</v>
      </c>
      <c r="C142" s="30">
        <v>0</v>
      </c>
      <c r="D142" s="30">
        <v>0</v>
      </c>
      <c r="E142" s="30">
        <v>0</v>
      </c>
      <c r="F142" s="10">
        <f t="shared" si="8"/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7">
        <f t="shared" si="9"/>
        <v>0</v>
      </c>
      <c r="X142" s="297" t="str">
        <f t="shared" si="10"/>
        <v/>
      </c>
      <c r="Y142" s="297" t="str">
        <f t="shared" si="11"/>
        <v/>
      </c>
    </row>
    <row r="143" spans="2:25" ht="18.75" x14ac:dyDescent="0.3">
      <c r="B143" s="11">
        <v>195</v>
      </c>
      <c r="C143" s="30">
        <v>0</v>
      </c>
      <c r="D143" s="30">
        <v>0</v>
      </c>
      <c r="E143" s="30">
        <v>0</v>
      </c>
      <c r="F143" s="10">
        <f t="shared" si="8"/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0</v>
      </c>
      <c r="V143" s="33">
        <v>0</v>
      </c>
      <c r="W143" s="7">
        <f t="shared" si="9"/>
        <v>0</v>
      </c>
      <c r="X143" s="297" t="str">
        <f t="shared" si="10"/>
        <v/>
      </c>
      <c r="Y143" s="297" t="str">
        <f t="shared" si="11"/>
        <v/>
      </c>
    </row>
    <row r="144" spans="2:25" ht="18.75" x14ac:dyDescent="0.3">
      <c r="B144" s="11" t="s">
        <v>379</v>
      </c>
      <c r="C144" s="30">
        <v>0</v>
      </c>
      <c r="D144" s="30">
        <v>0</v>
      </c>
      <c r="E144" s="30">
        <v>0</v>
      </c>
      <c r="F144" s="10">
        <f t="shared" si="8"/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33">
        <v>0</v>
      </c>
      <c r="W144" s="7">
        <f t="shared" si="9"/>
        <v>0</v>
      </c>
      <c r="X144" s="297" t="str">
        <f t="shared" si="10"/>
        <v/>
      </c>
      <c r="Y144" s="297" t="str">
        <f t="shared" si="11"/>
        <v/>
      </c>
    </row>
    <row r="145" spans="2:25" ht="18.75" x14ac:dyDescent="0.3">
      <c r="B145" s="5" t="s">
        <v>354</v>
      </c>
      <c r="C145" s="30">
        <v>0</v>
      </c>
      <c r="D145" s="30">
        <v>0</v>
      </c>
      <c r="E145" s="30">
        <v>0</v>
      </c>
      <c r="F145" s="10">
        <f t="shared" si="8"/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0</v>
      </c>
      <c r="V145" s="33">
        <v>0</v>
      </c>
      <c r="W145" s="7">
        <f t="shared" si="9"/>
        <v>0</v>
      </c>
      <c r="X145" s="297" t="str">
        <f t="shared" si="10"/>
        <v/>
      </c>
      <c r="Y145" s="297" t="str">
        <f t="shared" si="11"/>
        <v/>
      </c>
    </row>
    <row r="146" spans="2:25" ht="18.75" x14ac:dyDescent="0.3">
      <c r="B146" s="5" t="s">
        <v>58</v>
      </c>
      <c r="C146" s="30">
        <v>0</v>
      </c>
      <c r="D146" s="30">
        <v>0</v>
      </c>
      <c r="E146" s="30">
        <v>0</v>
      </c>
      <c r="F146" s="10">
        <f t="shared" si="8"/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7">
        <f t="shared" si="9"/>
        <v>0</v>
      </c>
      <c r="X146" s="297" t="str">
        <f t="shared" si="10"/>
        <v/>
      </c>
      <c r="Y146" s="297" t="str">
        <f t="shared" si="11"/>
        <v/>
      </c>
    </row>
    <row r="147" spans="2:25" ht="18.75" x14ac:dyDescent="0.3">
      <c r="B147" s="5">
        <v>202</v>
      </c>
      <c r="C147" s="30">
        <v>0</v>
      </c>
      <c r="D147" s="30">
        <v>0</v>
      </c>
      <c r="E147" s="30">
        <v>0</v>
      </c>
      <c r="F147" s="10">
        <f t="shared" si="8"/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3">
        <v>0</v>
      </c>
      <c r="M147" s="33">
        <v>0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33">
        <v>0</v>
      </c>
      <c r="W147" s="7">
        <f t="shared" si="9"/>
        <v>0</v>
      </c>
      <c r="X147" s="297" t="str">
        <f t="shared" si="10"/>
        <v/>
      </c>
      <c r="Y147" s="297" t="str">
        <f t="shared" si="11"/>
        <v/>
      </c>
    </row>
    <row r="148" spans="2:25" ht="18.75" x14ac:dyDescent="0.3">
      <c r="B148" s="11">
        <v>203</v>
      </c>
      <c r="C148" s="30">
        <v>0</v>
      </c>
      <c r="D148" s="30">
        <v>0</v>
      </c>
      <c r="E148" s="30">
        <v>0</v>
      </c>
      <c r="F148" s="10">
        <f t="shared" si="8"/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0</v>
      </c>
      <c r="V148" s="33">
        <v>0</v>
      </c>
      <c r="W148" s="7">
        <f t="shared" si="9"/>
        <v>0</v>
      </c>
      <c r="X148" s="297" t="str">
        <f t="shared" si="10"/>
        <v/>
      </c>
      <c r="Y148" s="297" t="str">
        <f t="shared" si="11"/>
        <v/>
      </c>
    </row>
    <row r="149" spans="2:25" ht="18.75" x14ac:dyDescent="0.3">
      <c r="B149" s="11" t="s">
        <v>355</v>
      </c>
      <c r="C149" s="30">
        <v>0</v>
      </c>
      <c r="D149" s="30">
        <v>0</v>
      </c>
      <c r="E149" s="30">
        <v>0</v>
      </c>
      <c r="F149" s="10">
        <f t="shared" si="8"/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7">
        <f t="shared" si="9"/>
        <v>0</v>
      </c>
      <c r="X149" s="297" t="str">
        <f t="shared" si="10"/>
        <v/>
      </c>
      <c r="Y149" s="297" t="str">
        <f t="shared" si="11"/>
        <v/>
      </c>
    </row>
    <row r="150" spans="2:25" ht="18.75" x14ac:dyDescent="0.3">
      <c r="B150" s="5" t="s">
        <v>356</v>
      </c>
      <c r="C150" s="30">
        <v>0</v>
      </c>
      <c r="D150" s="30">
        <v>0</v>
      </c>
      <c r="E150" s="30">
        <v>0</v>
      </c>
      <c r="F150" s="10">
        <f t="shared" si="8"/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7">
        <f t="shared" si="9"/>
        <v>0</v>
      </c>
      <c r="X150" s="297" t="str">
        <f t="shared" si="10"/>
        <v/>
      </c>
      <c r="Y150" s="297" t="str">
        <f t="shared" si="11"/>
        <v/>
      </c>
    </row>
    <row r="151" spans="2:25" ht="18.75" x14ac:dyDescent="0.3">
      <c r="B151" s="5">
        <v>208</v>
      </c>
      <c r="C151" s="30">
        <v>0</v>
      </c>
      <c r="D151" s="30">
        <v>0</v>
      </c>
      <c r="E151" s="30">
        <v>0</v>
      </c>
      <c r="F151" s="10">
        <f t="shared" si="8"/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7">
        <f t="shared" si="9"/>
        <v>0</v>
      </c>
      <c r="X151" s="297" t="str">
        <f t="shared" si="10"/>
        <v/>
      </c>
      <c r="Y151" s="297" t="str">
        <f t="shared" si="11"/>
        <v/>
      </c>
    </row>
    <row r="152" spans="2:25" ht="18.75" x14ac:dyDescent="0.3">
      <c r="B152" s="5">
        <v>209</v>
      </c>
      <c r="C152" s="30">
        <v>0</v>
      </c>
      <c r="D152" s="30">
        <v>0</v>
      </c>
      <c r="E152" s="30">
        <v>0</v>
      </c>
      <c r="F152" s="10">
        <f t="shared" si="8"/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7">
        <f t="shared" si="9"/>
        <v>0</v>
      </c>
      <c r="X152" s="297" t="str">
        <f t="shared" si="10"/>
        <v/>
      </c>
      <c r="Y152" s="297" t="str">
        <f t="shared" si="11"/>
        <v/>
      </c>
    </row>
    <row r="153" spans="2:25" ht="18.75" x14ac:dyDescent="0.3">
      <c r="B153" s="5">
        <v>210</v>
      </c>
      <c r="C153" s="30">
        <v>0</v>
      </c>
      <c r="D153" s="30">
        <v>0</v>
      </c>
      <c r="E153" s="30">
        <v>0</v>
      </c>
      <c r="F153" s="10">
        <f t="shared" si="8"/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0</v>
      </c>
      <c r="V153" s="33">
        <v>0</v>
      </c>
      <c r="W153" s="7">
        <f t="shared" si="9"/>
        <v>0</v>
      </c>
      <c r="X153" s="297" t="str">
        <f t="shared" si="10"/>
        <v/>
      </c>
      <c r="Y153" s="297" t="str">
        <f t="shared" si="11"/>
        <v/>
      </c>
    </row>
    <row r="154" spans="2:25" ht="18.75" x14ac:dyDescent="0.3">
      <c r="B154" s="5">
        <v>211</v>
      </c>
      <c r="C154" s="30">
        <v>0</v>
      </c>
      <c r="D154" s="30">
        <v>0</v>
      </c>
      <c r="E154" s="30">
        <v>0</v>
      </c>
      <c r="F154" s="10">
        <f t="shared" si="8"/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0</v>
      </c>
      <c r="V154" s="33">
        <v>0</v>
      </c>
      <c r="W154" s="7">
        <f t="shared" si="9"/>
        <v>0</v>
      </c>
      <c r="X154" s="297" t="str">
        <f t="shared" si="10"/>
        <v/>
      </c>
      <c r="Y154" s="297" t="str">
        <f t="shared" si="11"/>
        <v/>
      </c>
    </row>
    <row r="155" spans="2:25" ht="18.75" x14ac:dyDescent="0.3">
      <c r="B155" s="5">
        <v>212</v>
      </c>
      <c r="C155" s="30">
        <v>0</v>
      </c>
      <c r="D155" s="30">
        <v>0</v>
      </c>
      <c r="E155" s="30">
        <v>0</v>
      </c>
      <c r="F155" s="10">
        <f t="shared" si="8"/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0</v>
      </c>
      <c r="V155" s="33">
        <v>0</v>
      </c>
      <c r="W155" s="7">
        <f t="shared" si="9"/>
        <v>0</v>
      </c>
      <c r="X155" s="297" t="str">
        <f t="shared" si="10"/>
        <v/>
      </c>
      <c r="Y155" s="297" t="str">
        <f t="shared" si="11"/>
        <v/>
      </c>
    </row>
    <row r="156" spans="2:25" ht="18.75" x14ac:dyDescent="0.3">
      <c r="B156" s="5">
        <v>213</v>
      </c>
      <c r="C156" s="30">
        <v>0</v>
      </c>
      <c r="D156" s="30">
        <v>0</v>
      </c>
      <c r="E156" s="30">
        <v>0</v>
      </c>
      <c r="F156" s="10">
        <f t="shared" si="8"/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7">
        <f t="shared" si="9"/>
        <v>0</v>
      </c>
      <c r="X156" s="297" t="str">
        <f t="shared" si="10"/>
        <v/>
      </c>
      <c r="Y156" s="297" t="str">
        <f t="shared" si="11"/>
        <v/>
      </c>
    </row>
    <row r="157" spans="2:25" ht="18.75" x14ac:dyDescent="0.3">
      <c r="B157" s="5">
        <v>214</v>
      </c>
      <c r="C157" s="30">
        <v>0</v>
      </c>
      <c r="D157" s="30">
        <v>0</v>
      </c>
      <c r="E157" s="30">
        <v>0</v>
      </c>
      <c r="F157" s="10">
        <f t="shared" si="8"/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0</v>
      </c>
      <c r="V157" s="33">
        <v>0</v>
      </c>
      <c r="W157" s="7">
        <f t="shared" si="9"/>
        <v>0</v>
      </c>
      <c r="X157" s="297" t="str">
        <f t="shared" si="10"/>
        <v/>
      </c>
      <c r="Y157" s="297" t="str">
        <f t="shared" si="11"/>
        <v/>
      </c>
    </row>
    <row r="158" spans="2:25" ht="18.75" x14ac:dyDescent="0.3">
      <c r="B158" s="5">
        <v>215</v>
      </c>
      <c r="C158" s="30">
        <v>0</v>
      </c>
      <c r="D158" s="30">
        <v>0</v>
      </c>
      <c r="E158" s="30">
        <v>0</v>
      </c>
      <c r="F158" s="10">
        <f t="shared" si="8"/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7">
        <f t="shared" si="9"/>
        <v>0</v>
      </c>
      <c r="X158" s="297" t="str">
        <f t="shared" si="10"/>
        <v/>
      </c>
      <c r="Y158" s="297" t="str">
        <f t="shared" si="11"/>
        <v/>
      </c>
    </row>
    <row r="159" spans="2:25" ht="18.75" x14ac:dyDescent="0.3">
      <c r="B159" s="5">
        <v>216</v>
      </c>
      <c r="C159" s="30">
        <v>0</v>
      </c>
      <c r="D159" s="30">
        <v>0</v>
      </c>
      <c r="E159" s="30">
        <v>0</v>
      </c>
      <c r="F159" s="10">
        <f t="shared" si="8"/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7">
        <f t="shared" si="9"/>
        <v>0</v>
      </c>
      <c r="X159" s="297" t="str">
        <f t="shared" si="10"/>
        <v/>
      </c>
      <c r="Y159" s="297" t="str">
        <f t="shared" si="11"/>
        <v/>
      </c>
    </row>
    <row r="160" spans="2:25" ht="18.75" x14ac:dyDescent="0.3">
      <c r="B160" s="5">
        <v>217</v>
      </c>
      <c r="C160" s="30">
        <v>0</v>
      </c>
      <c r="D160" s="30">
        <v>0</v>
      </c>
      <c r="E160" s="30">
        <v>0</v>
      </c>
      <c r="F160" s="10">
        <f t="shared" si="8"/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7">
        <f t="shared" si="9"/>
        <v>0</v>
      </c>
      <c r="X160" s="297" t="str">
        <f t="shared" si="10"/>
        <v/>
      </c>
      <c r="Y160" s="297" t="str">
        <f t="shared" si="11"/>
        <v/>
      </c>
    </row>
    <row r="161" spans="2:25" ht="18.75" x14ac:dyDescent="0.3">
      <c r="B161" s="5">
        <v>218</v>
      </c>
      <c r="C161" s="30">
        <v>0</v>
      </c>
      <c r="D161" s="30">
        <v>0</v>
      </c>
      <c r="E161" s="30">
        <v>0</v>
      </c>
      <c r="F161" s="10">
        <f t="shared" si="8"/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33">
        <v>0</v>
      </c>
      <c r="W161" s="7">
        <f t="shared" si="9"/>
        <v>0</v>
      </c>
      <c r="X161" s="297" t="str">
        <f t="shared" si="10"/>
        <v/>
      </c>
      <c r="Y161" s="297" t="str">
        <f t="shared" si="11"/>
        <v/>
      </c>
    </row>
    <row r="162" spans="2:25" ht="18.75" x14ac:dyDescent="0.3">
      <c r="B162" s="5">
        <v>219</v>
      </c>
      <c r="C162" s="30">
        <v>0</v>
      </c>
      <c r="D162" s="30">
        <v>0</v>
      </c>
      <c r="E162" s="30">
        <v>0</v>
      </c>
      <c r="F162" s="10">
        <f t="shared" si="8"/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33">
        <v>0</v>
      </c>
      <c r="W162" s="7">
        <f t="shared" si="9"/>
        <v>0</v>
      </c>
      <c r="X162" s="297" t="str">
        <f t="shared" si="10"/>
        <v/>
      </c>
      <c r="Y162" s="297" t="str">
        <f t="shared" si="11"/>
        <v/>
      </c>
    </row>
    <row r="163" spans="2:25" ht="18.75" x14ac:dyDescent="0.3">
      <c r="B163" s="5">
        <v>220</v>
      </c>
      <c r="C163" s="30">
        <v>0</v>
      </c>
      <c r="D163" s="30">
        <v>0</v>
      </c>
      <c r="E163" s="30">
        <v>0</v>
      </c>
      <c r="F163" s="10">
        <f t="shared" si="8"/>
        <v>0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3">
        <v>0</v>
      </c>
      <c r="M163" s="33">
        <v>0</v>
      </c>
      <c r="N163" s="33">
        <v>0</v>
      </c>
      <c r="O163" s="33">
        <v>0</v>
      </c>
      <c r="P163" s="33">
        <v>0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33">
        <v>0</v>
      </c>
      <c r="W163" s="7">
        <f t="shared" si="9"/>
        <v>0</v>
      </c>
      <c r="X163" s="297" t="str">
        <f t="shared" si="10"/>
        <v/>
      </c>
      <c r="Y163" s="297" t="str">
        <f t="shared" si="11"/>
        <v/>
      </c>
    </row>
    <row r="164" spans="2:25" ht="18.75" x14ac:dyDescent="0.3">
      <c r="B164" s="5">
        <v>221</v>
      </c>
      <c r="C164" s="30">
        <v>0</v>
      </c>
      <c r="D164" s="30">
        <v>0</v>
      </c>
      <c r="E164" s="30">
        <v>0</v>
      </c>
      <c r="F164" s="10">
        <f t="shared" si="8"/>
        <v>0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  <c r="S164" s="33">
        <v>0</v>
      </c>
      <c r="T164" s="33">
        <v>0</v>
      </c>
      <c r="U164" s="33">
        <v>0</v>
      </c>
      <c r="V164" s="33">
        <v>0</v>
      </c>
      <c r="W164" s="7">
        <f t="shared" si="9"/>
        <v>0</v>
      </c>
      <c r="X164" s="297" t="str">
        <f t="shared" si="10"/>
        <v/>
      </c>
      <c r="Y164" s="297" t="str">
        <f t="shared" si="11"/>
        <v/>
      </c>
    </row>
    <row r="165" spans="2:25" ht="18.75" x14ac:dyDescent="0.3">
      <c r="B165" s="5">
        <v>222</v>
      </c>
      <c r="C165" s="30">
        <v>0</v>
      </c>
      <c r="D165" s="30">
        <v>0</v>
      </c>
      <c r="E165" s="30">
        <v>0</v>
      </c>
      <c r="F165" s="10">
        <f t="shared" si="8"/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7">
        <f t="shared" si="9"/>
        <v>0</v>
      </c>
      <c r="X165" s="297" t="str">
        <f t="shared" si="10"/>
        <v/>
      </c>
      <c r="Y165" s="297" t="str">
        <f t="shared" si="11"/>
        <v/>
      </c>
    </row>
    <row r="166" spans="2:25" ht="18.75" x14ac:dyDescent="0.3">
      <c r="B166" s="5">
        <v>223</v>
      </c>
      <c r="C166" s="30">
        <v>0</v>
      </c>
      <c r="D166" s="30">
        <v>0</v>
      </c>
      <c r="E166" s="30">
        <v>0</v>
      </c>
      <c r="F166" s="10">
        <f t="shared" si="8"/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7">
        <f t="shared" si="9"/>
        <v>0</v>
      </c>
      <c r="X166" s="297" t="str">
        <f t="shared" si="10"/>
        <v/>
      </c>
      <c r="Y166" s="297" t="str">
        <f t="shared" si="11"/>
        <v/>
      </c>
    </row>
    <row r="167" spans="2:25" ht="18.75" x14ac:dyDescent="0.3">
      <c r="B167" s="5">
        <v>224</v>
      </c>
      <c r="C167" s="30">
        <v>0</v>
      </c>
      <c r="D167" s="30">
        <v>0</v>
      </c>
      <c r="E167" s="30">
        <v>0</v>
      </c>
      <c r="F167" s="10">
        <f t="shared" si="8"/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7">
        <f t="shared" si="9"/>
        <v>0</v>
      </c>
      <c r="X167" s="297" t="str">
        <f t="shared" si="10"/>
        <v/>
      </c>
      <c r="Y167" s="297" t="str">
        <f t="shared" si="11"/>
        <v/>
      </c>
    </row>
    <row r="168" spans="2:25" ht="18.75" x14ac:dyDescent="0.3">
      <c r="B168" s="5">
        <v>225</v>
      </c>
      <c r="C168" s="30">
        <v>0</v>
      </c>
      <c r="D168" s="30">
        <v>0</v>
      </c>
      <c r="E168" s="30">
        <v>0</v>
      </c>
      <c r="F168" s="10">
        <f t="shared" si="8"/>
        <v>0</v>
      </c>
      <c r="G168" s="30">
        <v>0</v>
      </c>
      <c r="H168" s="30">
        <v>0</v>
      </c>
      <c r="I168" s="30">
        <v>0</v>
      </c>
      <c r="J168" s="30">
        <v>0</v>
      </c>
      <c r="K168" s="30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>
        <v>0</v>
      </c>
      <c r="V168" s="33">
        <v>0</v>
      </c>
      <c r="W168" s="7">
        <f t="shared" si="9"/>
        <v>0</v>
      </c>
      <c r="X168" s="297" t="str">
        <f t="shared" si="10"/>
        <v/>
      </c>
      <c r="Y168" s="297" t="str">
        <f t="shared" si="11"/>
        <v/>
      </c>
    </row>
    <row r="169" spans="2:25" ht="18.75" x14ac:dyDescent="0.3">
      <c r="B169" s="5">
        <v>226</v>
      </c>
      <c r="C169" s="30">
        <v>0</v>
      </c>
      <c r="D169" s="30">
        <v>0</v>
      </c>
      <c r="E169" s="30">
        <v>0</v>
      </c>
      <c r="F169" s="10">
        <f t="shared" si="8"/>
        <v>0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7">
        <f t="shared" si="9"/>
        <v>0</v>
      </c>
      <c r="X169" s="297" t="str">
        <f t="shared" si="10"/>
        <v/>
      </c>
      <c r="Y169" s="297" t="str">
        <f t="shared" si="11"/>
        <v/>
      </c>
    </row>
    <row r="170" spans="2:25" ht="18.75" x14ac:dyDescent="0.3">
      <c r="B170" s="5" t="s">
        <v>59</v>
      </c>
      <c r="C170" s="30">
        <v>0</v>
      </c>
      <c r="D170" s="30">
        <v>0</v>
      </c>
      <c r="E170" s="30">
        <v>0</v>
      </c>
      <c r="F170" s="10">
        <f t="shared" si="8"/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7">
        <f t="shared" si="9"/>
        <v>0</v>
      </c>
      <c r="X170" s="297" t="str">
        <f t="shared" si="10"/>
        <v/>
      </c>
      <c r="Y170" s="297" t="str">
        <f t="shared" si="11"/>
        <v/>
      </c>
    </row>
    <row r="171" spans="2:25" ht="18.75" x14ac:dyDescent="0.3">
      <c r="B171" s="5">
        <v>230</v>
      </c>
      <c r="C171" s="30">
        <v>0</v>
      </c>
      <c r="D171" s="30">
        <v>0</v>
      </c>
      <c r="E171" s="30">
        <v>0</v>
      </c>
      <c r="F171" s="10">
        <f t="shared" si="8"/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7">
        <f t="shared" si="9"/>
        <v>0</v>
      </c>
      <c r="X171" s="297" t="str">
        <f t="shared" si="10"/>
        <v/>
      </c>
      <c r="Y171" s="297" t="str">
        <f t="shared" si="11"/>
        <v/>
      </c>
    </row>
    <row r="172" spans="2:25" ht="18.75" x14ac:dyDescent="0.3">
      <c r="B172" s="5" t="s">
        <v>60</v>
      </c>
      <c r="C172" s="30">
        <v>0</v>
      </c>
      <c r="D172" s="30">
        <v>0</v>
      </c>
      <c r="E172" s="30">
        <v>0</v>
      </c>
      <c r="F172" s="10">
        <f t="shared" si="8"/>
        <v>0</v>
      </c>
      <c r="G172" s="30">
        <v>0</v>
      </c>
      <c r="H172" s="30">
        <v>0</v>
      </c>
      <c r="I172" s="30">
        <v>0</v>
      </c>
      <c r="J172" s="30">
        <v>0</v>
      </c>
      <c r="K172" s="30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7">
        <f t="shared" si="9"/>
        <v>0</v>
      </c>
      <c r="X172" s="297" t="str">
        <f t="shared" si="10"/>
        <v/>
      </c>
      <c r="Y172" s="297" t="str">
        <f t="shared" si="11"/>
        <v/>
      </c>
    </row>
    <row r="173" spans="2:25" ht="18.75" x14ac:dyDescent="0.3">
      <c r="B173" s="5" t="s">
        <v>61</v>
      </c>
      <c r="C173" s="30">
        <v>0</v>
      </c>
      <c r="D173" s="30">
        <v>0</v>
      </c>
      <c r="E173" s="30">
        <v>0</v>
      </c>
      <c r="F173" s="10">
        <f t="shared" si="8"/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>
        <v>0</v>
      </c>
      <c r="V173" s="33">
        <v>0</v>
      </c>
      <c r="W173" s="7">
        <f t="shared" si="9"/>
        <v>0</v>
      </c>
      <c r="X173" s="297" t="str">
        <f t="shared" si="10"/>
        <v/>
      </c>
      <c r="Y173" s="297" t="str">
        <f t="shared" si="11"/>
        <v/>
      </c>
    </row>
    <row r="174" spans="2:25" ht="18.75" x14ac:dyDescent="0.3">
      <c r="B174" s="5" t="s">
        <v>62</v>
      </c>
      <c r="C174" s="30">
        <v>0</v>
      </c>
      <c r="D174" s="30">
        <v>0</v>
      </c>
      <c r="E174" s="30">
        <v>0</v>
      </c>
      <c r="F174" s="10">
        <f t="shared" si="8"/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>
        <v>0</v>
      </c>
      <c r="V174" s="33">
        <v>0</v>
      </c>
      <c r="W174" s="7">
        <f t="shared" si="9"/>
        <v>0</v>
      </c>
      <c r="X174" s="297" t="str">
        <f t="shared" si="10"/>
        <v/>
      </c>
      <c r="Y174" s="297" t="str">
        <f t="shared" si="11"/>
        <v/>
      </c>
    </row>
    <row r="175" spans="2:25" ht="18.75" x14ac:dyDescent="0.3">
      <c r="B175" s="5" t="s">
        <v>63</v>
      </c>
      <c r="C175" s="30">
        <v>0</v>
      </c>
      <c r="D175" s="30">
        <v>0</v>
      </c>
      <c r="E175" s="30">
        <v>0</v>
      </c>
      <c r="F175" s="10">
        <f t="shared" si="8"/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0</v>
      </c>
      <c r="V175" s="33">
        <v>0</v>
      </c>
      <c r="W175" s="7">
        <f t="shared" si="9"/>
        <v>0</v>
      </c>
      <c r="X175" s="297" t="str">
        <f t="shared" si="10"/>
        <v/>
      </c>
      <c r="Y175" s="297" t="str">
        <f t="shared" si="11"/>
        <v/>
      </c>
    </row>
    <row r="176" spans="2:25" ht="18.75" x14ac:dyDescent="0.3">
      <c r="B176" s="5">
        <v>231</v>
      </c>
      <c r="C176" s="30">
        <v>0</v>
      </c>
      <c r="D176" s="30">
        <v>0</v>
      </c>
      <c r="E176" s="30">
        <v>0</v>
      </c>
      <c r="F176" s="10">
        <f t="shared" si="8"/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>
        <v>0</v>
      </c>
      <c r="W176" s="7">
        <f t="shared" si="9"/>
        <v>0</v>
      </c>
      <c r="X176" s="297" t="str">
        <f t="shared" si="10"/>
        <v/>
      </c>
      <c r="Y176" s="297" t="str">
        <f t="shared" si="11"/>
        <v/>
      </c>
    </row>
    <row r="177" spans="2:25" ht="18.75" x14ac:dyDescent="0.3">
      <c r="B177" s="5">
        <v>232</v>
      </c>
      <c r="C177" s="30">
        <v>0</v>
      </c>
      <c r="D177" s="30">
        <v>0</v>
      </c>
      <c r="E177" s="30">
        <v>0</v>
      </c>
      <c r="F177" s="10">
        <f t="shared" si="8"/>
        <v>0</v>
      </c>
      <c r="G177" s="30">
        <v>0</v>
      </c>
      <c r="H177" s="30">
        <v>0</v>
      </c>
      <c r="I177" s="30">
        <v>0</v>
      </c>
      <c r="J177" s="30">
        <v>0</v>
      </c>
      <c r="K177" s="30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0</v>
      </c>
      <c r="V177" s="33">
        <v>0</v>
      </c>
      <c r="W177" s="7">
        <f t="shared" si="9"/>
        <v>0</v>
      </c>
      <c r="X177" s="297" t="str">
        <f t="shared" si="10"/>
        <v/>
      </c>
      <c r="Y177" s="297" t="str">
        <f t="shared" si="11"/>
        <v/>
      </c>
    </row>
    <row r="178" spans="2:25" ht="18.75" x14ac:dyDescent="0.3">
      <c r="B178" s="5" t="s">
        <v>64</v>
      </c>
      <c r="C178" s="30">
        <v>0</v>
      </c>
      <c r="D178" s="30">
        <v>0</v>
      </c>
      <c r="E178" s="30">
        <v>0</v>
      </c>
      <c r="F178" s="10">
        <f t="shared" si="8"/>
        <v>0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3">
        <v>0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0</v>
      </c>
      <c r="V178" s="33">
        <v>0</v>
      </c>
      <c r="W178" s="7">
        <f t="shared" si="9"/>
        <v>0</v>
      </c>
      <c r="X178" s="297" t="str">
        <f t="shared" si="10"/>
        <v/>
      </c>
      <c r="Y178" s="297" t="str">
        <f t="shared" si="11"/>
        <v/>
      </c>
    </row>
    <row r="179" spans="2:25" ht="18.75" x14ac:dyDescent="0.3">
      <c r="B179" s="5" t="s">
        <v>65</v>
      </c>
      <c r="C179" s="30">
        <v>0</v>
      </c>
      <c r="D179" s="30">
        <v>0</v>
      </c>
      <c r="E179" s="30">
        <v>0</v>
      </c>
      <c r="F179" s="10">
        <f t="shared" si="8"/>
        <v>0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7">
        <f t="shared" si="9"/>
        <v>0</v>
      </c>
      <c r="X179" s="297" t="str">
        <f t="shared" si="10"/>
        <v/>
      </c>
      <c r="Y179" s="297" t="str">
        <f t="shared" si="11"/>
        <v/>
      </c>
    </row>
    <row r="180" spans="2:25" ht="18.75" x14ac:dyDescent="0.3">
      <c r="B180" s="5">
        <v>233</v>
      </c>
      <c r="C180" s="30">
        <v>0</v>
      </c>
      <c r="D180" s="30">
        <v>0</v>
      </c>
      <c r="E180" s="30">
        <v>0</v>
      </c>
      <c r="F180" s="10">
        <f t="shared" si="8"/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7">
        <f t="shared" si="9"/>
        <v>0</v>
      </c>
      <c r="X180" s="297" t="str">
        <f t="shared" si="10"/>
        <v/>
      </c>
      <c r="Y180" s="297" t="str">
        <f t="shared" si="11"/>
        <v/>
      </c>
    </row>
    <row r="181" spans="2:25" ht="18.75" x14ac:dyDescent="0.3">
      <c r="B181" s="5">
        <v>234</v>
      </c>
      <c r="C181" s="30">
        <v>0</v>
      </c>
      <c r="D181" s="30">
        <v>0</v>
      </c>
      <c r="E181" s="30">
        <v>0</v>
      </c>
      <c r="F181" s="10">
        <f t="shared" si="8"/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7">
        <f t="shared" si="9"/>
        <v>0</v>
      </c>
      <c r="X181" s="297" t="str">
        <f t="shared" si="10"/>
        <v/>
      </c>
      <c r="Y181" s="297" t="str">
        <f t="shared" si="11"/>
        <v/>
      </c>
    </row>
    <row r="182" spans="2:25" ht="18.75" x14ac:dyDescent="0.3">
      <c r="B182" s="5" t="s">
        <v>66</v>
      </c>
      <c r="C182" s="30">
        <v>0</v>
      </c>
      <c r="D182" s="30">
        <v>0</v>
      </c>
      <c r="E182" s="30">
        <v>0</v>
      </c>
      <c r="F182" s="10">
        <f t="shared" si="8"/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7">
        <f t="shared" si="9"/>
        <v>0</v>
      </c>
      <c r="X182" s="297" t="str">
        <f t="shared" si="10"/>
        <v/>
      </c>
      <c r="Y182" s="297" t="str">
        <f t="shared" si="11"/>
        <v/>
      </c>
    </row>
    <row r="183" spans="2:25" ht="18.75" x14ac:dyDescent="0.3">
      <c r="B183" s="5" t="s">
        <v>67</v>
      </c>
      <c r="C183" s="30">
        <v>0</v>
      </c>
      <c r="D183" s="30">
        <v>0</v>
      </c>
      <c r="E183" s="30">
        <v>0</v>
      </c>
      <c r="F183" s="10">
        <f t="shared" si="8"/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7">
        <f t="shared" si="9"/>
        <v>0</v>
      </c>
      <c r="X183" s="297" t="str">
        <f t="shared" si="10"/>
        <v/>
      </c>
      <c r="Y183" s="297" t="str">
        <f t="shared" si="11"/>
        <v/>
      </c>
    </row>
    <row r="184" spans="2:25" ht="18.75" x14ac:dyDescent="0.3">
      <c r="B184" s="5" t="s">
        <v>68</v>
      </c>
      <c r="C184" s="30">
        <v>0</v>
      </c>
      <c r="D184" s="30">
        <v>0</v>
      </c>
      <c r="E184" s="30">
        <v>0</v>
      </c>
      <c r="F184" s="10">
        <f t="shared" si="8"/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7">
        <f t="shared" si="9"/>
        <v>0</v>
      </c>
      <c r="X184" s="297" t="str">
        <f t="shared" si="10"/>
        <v/>
      </c>
      <c r="Y184" s="297" t="str">
        <f t="shared" si="11"/>
        <v/>
      </c>
    </row>
    <row r="185" spans="2:25" ht="18.75" x14ac:dyDescent="0.3">
      <c r="B185" s="5" t="s">
        <v>69</v>
      </c>
      <c r="C185" s="30">
        <v>0</v>
      </c>
      <c r="D185" s="30">
        <v>0</v>
      </c>
      <c r="E185" s="30">
        <v>0</v>
      </c>
      <c r="F185" s="10">
        <f t="shared" si="8"/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7">
        <f t="shared" si="9"/>
        <v>0</v>
      </c>
      <c r="X185" s="297" t="str">
        <f t="shared" si="10"/>
        <v/>
      </c>
      <c r="Y185" s="297" t="str">
        <f t="shared" si="11"/>
        <v/>
      </c>
    </row>
    <row r="186" spans="2:25" ht="18.75" x14ac:dyDescent="0.3">
      <c r="B186" s="5">
        <v>237</v>
      </c>
      <c r="C186" s="30">
        <v>0</v>
      </c>
      <c r="D186" s="30">
        <v>0</v>
      </c>
      <c r="E186" s="30">
        <v>0</v>
      </c>
      <c r="F186" s="10">
        <f t="shared" si="8"/>
        <v>0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7">
        <f t="shared" si="9"/>
        <v>0</v>
      </c>
      <c r="X186" s="297" t="str">
        <f t="shared" si="10"/>
        <v/>
      </c>
      <c r="Y186" s="297" t="str">
        <f t="shared" si="11"/>
        <v/>
      </c>
    </row>
    <row r="187" spans="2:25" ht="18.75" x14ac:dyDescent="0.3">
      <c r="B187" s="5">
        <v>243</v>
      </c>
      <c r="C187" s="30">
        <v>0</v>
      </c>
      <c r="D187" s="30">
        <v>0</v>
      </c>
      <c r="E187" s="30">
        <v>0</v>
      </c>
      <c r="F187" s="10">
        <f t="shared" si="8"/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7">
        <f t="shared" si="9"/>
        <v>0</v>
      </c>
      <c r="X187" s="297" t="str">
        <f t="shared" si="10"/>
        <v/>
      </c>
      <c r="Y187" s="297" t="str">
        <f t="shared" si="11"/>
        <v/>
      </c>
    </row>
    <row r="188" spans="2:25" ht="18.75" x14ac:dyDescent="0.3">
      <c r="B188" s="11">
        <v>244</v>
      </c>
      <c r="C188" s="30">
        <v>0</v>
      </c>
      <c r="D188" s="30">
        <v>0</v>
      </c>
      <c r="E188" s="30">
        <v>0</v>
      </c>
      <c r="F188" s="10">
        <f t="shared" si="8"/>
        <v>0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7">
        <f t="shared" si="9"/>
        <v>0</v>
      </c>
      <c r="X188" s="297" t="str">
        <f t="shared" si="10"/>
        <v/>
      </c>
      <c r="Y188" s="297" t="str">
        <f t="shared" si="11"/>
        <v/>
      </c>
    </row>
    <row r="189" spans="2:25" ht="18.75" x14ac:dyDescent="0.3">
      <c r="B189" s="5" t="s">
        <v>357</v>
      </c>
      <c r="C189" s="30">
        <v>0</v>
      </c>
      <c r="D189" s="30">
        <v>0</v>
      </c>
      <c r="E189" s="30">
        <v>0</v>
      </c>
      <c r="F189" s="10">
        <f t="shared" si="8"/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7">
        <f t="shared" si="9"/>
        <v>0</v>
      </c>
      <c r="X189" s="297" t="str">
        <f t="shared" si="10"/>
        <v/>
      </c>
      <c r="Y189" s="297" t="str">
        <f t="shared" si="11"/>
        <v/>
      </c>
    </row>
    <row r="190" spans="2:25" ht="18.75" x14ac:dyDescent="0.3">
      <c r="B190" s="5">
        <v>245</v>
      </c>
      <c r="C190" s="30">
        <v>0</v>
      </c>
      <c r="D190" s="30">
        <v>0</v>
      </c>
      <c r="E190" s="30">
        <v>0</v>
      </c>
      <c r="F190" s="10">
        <f t="shared" si="8"/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7">
        <f t="shared" si="9"/>
        <v>0</v>
      </c>
      <c r="X190" s="297" t="str">
        <f t="shared" si="10"/>
        <v/>
      </c>
      <c r="Y190" s="297" t="str">
        <f t="shared" si="11"/>
        <v/>
      </c>
    </row>
    <row r="191" spans="2:25" ht="18.75" x14ac:dyDescent="0.3">
      <c r="B191" s="5" t="s">
        <v>70</v>
      </c>
      <c r="C191" s="30">
        <v>0</v>
      </c>
      <c r="D191" s="30">
        <v>0</v>
      </c>
      <c r="E191" s="30">
        <v>0</v>
      </c>
      <c r="F191" s="10">
        <f t="shared" si="8"/>
        <v>0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7">
        <f t="shared" si="9"/>
        <v>0</v>
      </c>
      <c r="X191" s="297" t="str">
        <f t="shared" si="10"/>
        <v/>
      </c>
      <c r="Y191" s="297" t="str">
        <f t="shared" si="11"/>
        <v/>
      </c>
    </row>
    <row r="192" spans="2:25" ht="18.75" x14ac:dyDescent="0.3">
      <c r="B192" s="5" t="s">
        <v>71</v>
      </c>
      <c r="C192" s="30">
        <v>0</v>
      </c>
      <c r="D192" s="30">
        <v>0</v>
      </c>
      <c r="E192" s="30">
        <v>0</v>
      </c>
      <c r="F192" s="10">
        <f t="shared" si="8"/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0</v>
      </c>
      <c r="V192" s="33">
        <v>0</v>
      </c>
      <c r="W192" s="7">
        <f t="shared" si="9"/>
        <v>0</v>
      </c>
      <c r="X192" s="297" t="str">
        <f t="shared" si="10"/>
        <v/>
      </c>
      <c r="Y192" s="297" t="str">
        <f t="shared" si="11"/>
        <v/>
      </c>
    </row>
    <row r="193" spans="2:25" ht="18.75" x14ac:dyDescent="0.3">
      <c r="B193" s="5" t="s">
        <v>72</v>
      </c>
      <c r="C193" s="30">
        <v>0</v>
      </c>
      <c r="D193" s="30">
        <v>0</v>
      </c>
      <c r="E193" s="30">
        <v>0</v>
      </c>
      <c r="F193" s="10">
        <f t="shared" si="8"/>
        <v>0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7">
        <f t="shared" si="9"/>
        <v>0</v>
      </c>
      <c r="X193" s="297" t="str">
        <f t="shared" si="10"/>
        <v/>
      </c>
      <c r="Y193" s="297" t="str">
        <f t="shared" si="11"/>
        <v/>
      </c>
    </row>
    <row r="194" spans="2:25" ht="18.75" x14ac:dyDescent="0.3">
      <c r="B194" s="5">
        <v>248</v>
      </c>
      <c r="C194" s="30">
        <v>0</v>
      </c>
      <c r="D194" s="30">
        <v>0</v>
      </c>
      <c r="E194" s="30">
        <v>0</v>
      </c>
      <c r="F194" s="10">
        <f t="shared" si="8"/>
        <v>0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7">
        <f t="shared" si="9"/>
        <v>0</v>
      </c>
      <c r="X194" s="297" t="str">
        <f t="shared" si="10"/>
        <v/>
      </c>
      <c r="Y194" s="297" t="str">
        <f t="shared" si="11"/>
        <v/>
      </c>
    </row>
    <row r="195" spans="2:25" ht="18.75" x14ac:dyDescent="0.3">
      <c r="B195" s="5" t="s">
        <v>358</v>
      </c>
      <c r="C195" s="30">
        <v>0</v>
      </c>
      <c r="D195" s="30">
        <v>0</v>
      </c>
      <c r="E195" s="30">
        <v>0</v>
      </c>
      <c r="F195" s="10">
        <f t="shared" si="8"/>
        <v>0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7">
        <f t="shared" si="9"/>
        <v>0</v>
      </c>
      <c r="X195" s="297" t="str">
        <f t="shared" si="10"/>
        <v/>
      </c>
      <c r="Y195" s="297" t="str">
        <f t="shared" si="11"/>
        <v/>
      </c>
    </row>
    <row r="196" spans="2:25" ht="18.75" x14ac:dyDescent="0.3">
      <c r="B196" s="5">
        <v>250</v>
      </c>
      <c r="C196" s="30">
        <v>0</v>
      </c>
      <c r="D196" s="30">
        <v>0</v>
      </c>
      <c r="E196" s="30">
        <v>0</v>
      </c>
      <c r="F196" s="10">
        <f t="shared" si="8"/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7">
        <f t="shared" si="9"/>
        <v>0</v>
      </c>
      <c r="X196" s="297" t="str">
        <f t="shared" si="10"/>
        <v/>
      </c>
      <c r="Y196" s="297" t="str">
        <f t="shared" si="11"/>
        <v/>
      </c>
    </row>
    <row r="197" spans="2:25" ht="18.75" x14ac:dyDescent="0.3">
      <c r="B197" s="5">
        <v>251</v>
      </c>
      <c r="C197" s="30">
        <v>0</v>
      </c>
      <c r="D197" s="30">
        <v>0</v>
      </c>
      <c r="E197" s="30">
        <v>0</v>
      </c>
      <c r="F197" s="10">
        <f t="shared" si="8"/>
        <v>0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0</v>
      </c>
      <c r="V197" s="33">
        <v>0</v>
      </c>
      <c r="W197" s="7">
        <f t="shared" si="9"/>
        <v>0</v>
      </c>
      <c r="X197" s="297" t="str">
        <f t="shared" si="10"/>
        <v/>
      </c>
      <c r="Y197" s="297" t="str">
        <f t="shared" si="11"/>
        <v/>
      </c>
    </row>
    <row r="198" spans="2:25" ht="18.75" x14ac:dyDescent="0.3">
      <c r="B198" s="5">
        <v>253</v>
      </c>
      <c r="C198" s="30">
        <v>0</v>
      </c>
      <c r="D198" s="30">
        <v>0</v>
      </c>
      <c r="E198" s="30">
        <v>0</v>
      </c>
      <c r="F198" s="10">
        <f t="shared" ref="F198:F261" si="12">SUM(C198:E198)</f>
        <v>0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0</v>
      </c>
      <c r="V198" s="33">
        <v>0</v>
      </c>
      <c r="W198" s="7">
        <f t="shared" si="9"/>
        <v>0</v>
      </c>
      <c r="X198" s="297" t="str">
        <f t="shared" si="10"/>
        <v/>
      </c>
      <c r="Y198" s="297" t="str">
        <f t="shared" si="11"/>
        <v/>
      </c>
    </row>
    <row r="199" spans="2:25" ht="18.75" x14ac:dyDescent="0.3">
      <c r="B199" s="5">
        <v>254</v>
      </c>
      <c r="C199" s="30">
        <v>0</v>
      </c>
      <c r="D199" s="30">
        <v>0</v>
      </c>
      <c r="E199" s="30">
        <v>0</v>
      </c>
      <c r="F199" s="10">
        <f t="shared" si="12"/>
        <v>0</v>
      </c>
      <c r="G199" s="30">
        <v>0</v>
      </c>
      <c r="H199" s="30">
        <v>0</v>
      </c>
      <c r="I199" s="30">
        <v>0</v>
      </c>
      <c r="J199" s="30">
        <v>0</v>
      </c>
      <c r="K199" s="30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0</v>
      </c>
      <c r="V199" s="33">
        <v>0</v>
      </c>
      <c r="W199" s="7">
        <f t="shared" ref="W199:W262" si="13">SUM(L199:V199)</f>
        <v>0</v>
      </c>
      <c r="X199" s="297" t="str">
        <f t="shared" ref="X199:X262" si="14">IF(C199=L199+M199+N199+O199+P199+Q199+R199+S199+T199+U199+V199,"","Kujdes")</f>
        <v/>
      </c>
      <c r="Y199" s="297" t="str">
        <f t="shared" ref="Y199:Y262" si="15">IF(C199=J199+K199,"","Kujdes")</f>
        <v/>
      </c>
    </row>
    <row r="200" spans="2:25" ht="18.75" x14ac:dyDescent="0.3">
      <c r="B200" s="5">
        <v>255</v>
      </c>
      <c r="C200" s="30">
        <v>0</v>
      </c>
      <c r="D200" s="30">
        <v>0</v>
      </c>
      <c r="E200" s="30">
        <v>0</v>
      </c>
      <c r="F200" s="10">
        <f t="shared" si="12"/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7">
        <f t="shared" si="13"/>
        <v>0</v>
      </c>
      <c r="X200" s="297" t="str">
        <f t="shared" si="14"/>
        <v/>
      </c>
      <c r="Y200" s="297" t="str">
        <f t="shared" si="15"/>
        <v/>
      </c>
    </row>
    <row r="201" spans="2:25" ht="18.75" x14ac:dyDescent="0.3">
      <c r="B201" s="5">
        <v>256</v>
      </c>
      <c r="C201" s="30">
        <v>0</v>
      </c>
      <c r="D201" s="30">
        <v>0</v>
      </c>
      <c r="E201" s="30">
        <v>0</v>
      </c>
      <c r="F201" s="10">
        <f t="shared" si="12"/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7">
        <f t="shared" si="13"/>
        <v>0</v>
      </c>
      <c r="X201" s="297" t="str">
        <f t="shared" si="14"/>
        <v/>
      </c>
      <c r="Y201" s="297" t="str">
        <f t="shared" si="15"/>
        <v/>
      </c>
    </row>
    <row r="202" spans="2:25" ht="18.75" x14ac:dyDescent="0.3">
      <c r="B202" s="5">
        <v>257</v>
      </c>
      <c r="C202" s="30">
        <v>0</v>
      </c>
      <c r="D202" s="30">
        <v>0</v>
      </c>
      <c r="E202" s="30">
        <v>0</v>
      </c>
      <c r="F202" s="10">
        <f t="shared" si="12"/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7">
        <f t="shared" si="13"/>
        <v>0</v>
      </c>
      <c r="X202" s="297" t="str">
        <f t="shared" si="14"/>
        <v/>
      </c>
      <c r="Y202" s="297" t="str">
        <f t="shared" si="15"/>
        <v/>
      </c>
    </row>
    <row r="203" spans="2:25" ht="18.75" x14ac:dyDescent="0.3">
      <c r="B203" s="5" t="s">
        <v>73</v>
      </c>
      <c r="C203" s="30">
        <v>0</v>
      </c>
      <c r="D203" s="30">
        <v>0</v>
      </c>
      <c r="E203" s="30">
        <v>0</v>
      </c>
      <c r="F203" s="10">
        <f t="shared" si="12"/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7">
        <f t="shared" si="13"/>
        <v>0</v>
      </c>
      <c r="X203" s="297" t="str">
        <f t="shared" si="14"/>
        <v/>
      </c>
      <c r="Y203" s="297" t="str">
        <f t="shared" si="15"/>
        <v/>
      </c>
    </row>
    <row r="204" spans="2:25" ht="18.75" x14ac:dyDescent="0.3">
      <c r="B204" s="5">
        <v>258</v>
      </c>
      <c r="C204" s="30">
        <v>0</v>
      </c>
      <c r="D204" s="30">
        <v>0</v>
      </c>
      <c r="E204" s="30">
        <v>0</v>
      </c>
      <c r="F204" s="10">
        <f t="shared" si="12"/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7">
        <f t="shared" si="13"/>
        <v>0</v>
      </c>
      <c r="X204" s="297" t="str">
        <f t="shared" si="14"/>
        <v/>
      </c>
      <c r="Y204" s="297" t="str">
        <f t="shared" si="15"/>
        <v/>
      </c>
    </row>
    <row r="205" spans="2:25" ht="18.75" x14ac:dyDescent="0.3">
      <c r="B205" s="5">
        <v>259</v>
      </c>
      <c r="C205" s="30">
        <v>0</v>
      </c>
      <c r="D205" s="30">
        <v>0</v>
      </c>
      <c r="E205" s="30">
        <v>0</v>
      </c>
      <c r="F205" s="10">
        <f t="shared" si="12"/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7">
        <f t="shared" si="13"/>
        <v>0</v>
      </c>
      <c r="X205" s="297" t="str">
        <f t="shared" si="14"/>
        <v/>
      </c>
      <c r="Y205" s="297" t="str">
        <f t="shared" si="15"/>
        <v/>
      </c>
    </row>
    <row r="206" spans="2:25" ht="18.75" x14ac:dyDescent="0.3">
      <c r="B206" s="5" t="s">
        <v>359</v>
      </c>
      <c r="C206" s="30">
        <v>0</v>
      </c>
      <c r="D206" s="30">
        <v>0</v>
      </c>
      <c r="E206" s="30">
        <v>0</v>
      </c>
      <c r="F206" s="10">
        <f t="shared" si="12"/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7">
        <f t="shared" si="13"/>
        <v>0</v>
      </c>
      <c r="X206" s="297" t="str">
        <f t="shared" si="14"/>
        <v/>
      </c>
      <c r="Y206" s="297" t="str">
        <f t="shared" si="15"/>
        <v/>
      </c>
    </row>
    <row r="207" spans="2:25" ht="18.75" x14ac:dyDescent="0.3">
      <c r="B207" s="5">
        <v>260</v>
      </c>
      <c r="C207" s="30">
        <v>0</v>
      </c>
      <c r="D207" s="30">
        <v>0</v>
      </c>
      <c r="E207" s="30">
        <v>0</v>
      </c>
      <c r="F207" s="10">
        <f t="shared" si="12"/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3">
        <v>0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7">
        <f t="shared" si="13"/>
        <v>0</v>
      </c>
      <c r="X207" s="297" t="str">
        <f t="shared" si="14"/>
        <v/>
      </c>
      <c r="Y207" s="297" t="str">
        <f t="shared" si="15"/>
        <v/>
      </c>
    </row>
    <row r="208" spans="2:25" ht="18.75" x14ac:dyDescent="0.3">
      <c r="B208" s="5" t="s">
        <v>74</v>
      </c>
      <c r="C208" s="30">
        <v>0</v>
      </c>
      <c r="D208" s="30">
        <v>0</v>
      </c>
      <c r="E208" s="30">
        <v>0</v>
      </c>
      <c r="F208" s="10">
        <f t="shared" si="12"/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7">
        <f t="shared" si="13"/>
        <v>0</v>
      </c>
      <c r="X208" s="297" t="str">
        <f t="shared" si="14"/>
        <v/>
      </c>
      <c r="Y208" s="297" t="str">
        <f t="shared" si="15"/>
        <v/>
      </c>
    </row>
    <row r="209" spans="2:25" ht="18.75" x14ac:dyDescent="0.3">
      <c r="B209" s="5" t="s">
        <v>75</v>
      </c>
      <c r="C209" s="30">
        <v>0</v>
      </c>
      <c r="D209" s="30">
        <v>0</v>
      </c>
      <c r="E209" s="30">
        <v>0</v>
      </c>
      <c r="F209" s="10">
        <f t="shared" si="12"/>
        <v>0</v>
      </c>
      <c r="G209" s="30">
        <v>0</v>
      </c>
      <c r="H209" s="30">
        <v>0</v>
      </c>
      <c r="I209" s="30">
        <v>0</v>
      </c>
      <c r="J209" s="30">
        <v>0</v>
      </c>
      <c r="K209" s="30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7">
        <f t="shared" si="13"/>
        <v>0</v>
      </c>
      <c r="X209" s="297" t="str">
        <f t="shared" si="14"/>
        <v/>
      </c>
      <c r="Y209" s="297" t="str">
        <f t="shared" si="15"/>
        <v/>
      </c>
    </row>
    <row r="210" spans="2:25" ht="18.75" x14ac:dyDescent="0.3">
      <c r="B210" s="5">
        <v>265</v>
      </c>
      <c r="C210" s="30">
        <v>0</v>
      </c>
      <c r="D210" s="30">
        <v>0</v>
      </c>
      <c r="E210" s="30">
        <v>0</v>
      </c>
      <c r="F210" s="10">
        <f t="shared" si="12"/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7">
        <f t="shared" si="13"/>
        <v>0</v>
      </c>
      <c r="X210" s="297" t="str">
        <f t="shared" si="14"/>
        <v/>
      </c>
      <c r="Y210" s="297" t="str">
        <f t="shared" si="15"/>
        <v/>
      </c>
    </row>
    <row r="211" spans="2:25" ht="18.75" x14ac:dyDescent="0.3">
      <c r="B211" s="5">
        <v>266</v>
      </c>
      <c r="C211" s="30">
        <v>0</v>
      </c>
      <c r="D211" s="30">
        <v>0</v>
      </c>
      <c r="E211" s="30">
        <v>0</v>
      </c>
      <c r="F211" s="10">
        <f t="shared" si="12"/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0</v>
      </c>
      <c r="V211" s="33">
        <v>0</v>
      </c>
      <c r="W211" s="7">
        <f t="shared" si="13"/>
        <v>0</v>
      </c>
      <c r="X211" s="297" t="str">
        <f t="shared" si="14"/>
        <v/>
      </c>
      <c r="Y211" s="297" t="str">
        <f t="shared" si="15"/>
        <v/>
      </c>
    </row>
    <row r="212" spans="2:25" ht="18.75" x14ac:dyDescent="0.3">
      <c r="B212" s="5">
        <v>267</v>
      </c>
      <c r="C212" s="30">
        <v>0</v>
      </c>
      <c r="D212" s="30">
        <v>0</v>
      </c>
      <c r="E212" s="30">
        <v>0</v>
      </c>
      <c r="F212" s="10">
        <f t="shared" si="12"/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7">
        <f t="shared" si="13"/>
        <v>0</v>
      </c>
      <c r="X212" s="297" t="str">
        <f t="shared" si="14"/>
        <v/>
      </c>
      <c r="Y212" s="297" t="str">
        <f t="shared" si="15"/>
        <v/>
      </c>
    </row>
    <row r="213" spans="2:25" ht="18.75" x14ac:dyDescent="0.3">
      <c r="B213" s="5">
        <v>270</v>
      </c>
      <c r="C213" s="30">
        <v>0</v>
      </c>
      <c r="D213" s="30">
        <v>0</v>
      </c>
      <c r="E213" s="30">
        <v>0</v>
      </c>
      <c r="F213" s="10">
        <f t="shared" si="12"/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7">
        <f t="shared" si="13"/>
        <v>0</v>
      </c>
      <c r="X213" s="297" t="str">
        <f t="shared" si="14"/>
        <v/>
      </c>
      <c r="Y213" s="297" t="str">
        <f t="shared" si="15"/>
        <v/>
      </c>
    </row>
    <row r="214" spans="2:25" ht="18.75" x14ac:dyDescent="0.3">
      <c r="B214" s="5" t="s">
        <v>76</v>
      </c>
      <c r="C214" s="30">
        <v>0</v>
      </c>
      <c r="D214" s="30">
        <v>0</v>
      </c>
      <c r="E214" s="30">
        <v>0</v>
      </c>
      <c r="F214" s="10">
        <f t="shared" si="12"/>
        <v>0</v>
      </c>
      <c r="G214" s="30">
        <v>0</v>
      </c>
      <c r="H214" s="30">
        <v>0</v>
      </c>
      <c r="I214" s="30">
        <v>0</v>
      </c>
      <c r="J214" s="30">
        <v>0</v>
      </c>
      <c r="K214" s="30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7">
        <f t="shared" si="13"/>
        <v>0</v>
      </c>
      <c r="X214" s="297" t="str">
        <f t="shared" si="14"/>
        <v/>
      </c>
      <c r="Y214" s="297" t="str">
        <f t="shared" si="15"/>
        <v/>
      </c>
    </row>
    <row r="215" spans="2:25" ht="18.75" x14ac:dyDescent="0.3">
      <c r="B215" s="5">
        <v>278</v>
      </c>
      <c r="C215" s="30">
        <v>0</v>
      </c>
      <c r="D215" s="30">
        <v>0</v>
      </c>
      <c r="E215" s="30">
        <v>0</v>
      </c>
      <c r="F215" s="10">
        <f t="shared" si="12"/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7">
        <f t="shared" si="13"/>
        <v>0</v>
      </c>
      <c r="X215" s="297" t="str">
        <f t="shared" si="14"/>
        <v/>
      </c>
      <c r="Y215" s="297" t="str">
        <f t="shared" si="15"/>
        <v/>
      </c>
    </row>
    <row r="216" spans="2:25" ht="18.75" x14ac:dyDescent="0.3">
      <c r="B216" s="5" t="s">
        <v>77</v>
      </c>
      <c r="C216" s="30">
        <v>0</v>
      </c>
      <c r="D216" s="30">
        <v>0</v>
      </c>
      <c r="E216" s="30">
        <v>0</v>
      </c>
      <c r="F216" s="10">
        <f t="shared" si="12"/>
        <v>0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7">
        <f t="shared" si="13"/>
        <v>0</v>
      </c>
      <c r="X216" s="297" t="str">
        <f t="shared" si="14"/>
        <v/>
      </c>
      <c r="Y216" s="297" t="str">
        <f t="shared" si="15"/>
        <v/>
      </c>
    </row>
    <row r="217" spans="2:25" ht="18.75" x14ac:dyDescent="0.3">
      <c r="B217" s="5">
        <v>279</v>
      </c>
      <c r="C217" s="30">
        <v>0</v>
      </c>
      <c r="D217" s="30">
        <v>0</v>
      </c>
      <c r="E217" s="30">
        <v>0</v>
      </c>
      <c r="F217" s="10">
        <f t="shared" si="12"/>
        <v>0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7">
        <f t="shared" si="13"/>
        <v>0</v>
      </c>
      <c r="X217" s="297" t="str">
        <f t="shared" si="14"/>
        <v/>
      </c>
      <c r="Y217" s="297" t="str">
        <f t="shared" si="15"/>
        <v/>
      </c>
    </row>
    <row r="218" spans="2:25" ht="18.75" x14ac:dyDescent="0.3">
      <c r="B218" s="5" t="s">
        <v>78</v>
      </c>
      <c r="C218" s="30">
        <v>0</v>
      </c>
      <c r="D218" s="30">
        <v>0</v>
      </c>
      <c r="E218" s="30">
        <v>0</v>
      </c>
      <c r="F218" s="10">
        <f t="shared" si="12"/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7">
        <f t="shared" si="13"/>
        <v>0</v>
      </c>
      <c r="X218" s="297" t="str">
        <f t="shared" si="14"/>
        <v/>
      </c>
      <c r="Y218" s="297" t="str">
        <f t="shared" si="15"/>
        <v/>
      </c>
    </row>
    <row r="219" spans="2:25" ht="18.75" x14ac:dyDescent="0.3">
      <c r="B219" s="5" t="s">
        <v>79</v>
      </c>
      <c r="C219" s="30">
        <v>0</v>
      </c>
      <c r="D219" s="30">
        <v>0</v>
      </c>
      <c r="E219" s="30">
        <v>0</v>
      </c>
      <c r="F219" s="10">
        <f t="shared" si="12"/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7">
        <f t="shared" si="13"/>
        <v>0</v>
      </c>
      <c r="X219" s="297" t="str">
        <f t="shared" si="14"/>
        <v/>
      </c>
      <c r="Y219" s="297" t="str">
        <f t="shared" si="15"/>
        <v/>
      </c>
    </row>
    <row r="220" spans="2:25" ht="18.75" x14ac:dyDescent="0.3">
      <c r="B220" s="5" t="s">
        <v>80</v>
      </c>
      <c r="C220" s="30">
        <v>0</v>
      </c>
      <c r="D220" s="30">
        <v>0</v>
      </c>
      <c r="E220" s="30">
        <v>0</v>
      </c>
      <c r="F220" s="10">
        <f t="shared" si="12"/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7">
        <f t="shared" si="13"/>
        <v>0</v>
      </c>
      <c r="X220" s="297" t="str">
        <f t="shared" si="14"/>
        <v/>
      </c>
      <c r="Y220" s="297" t="str">
        <f t="shared" si="15"/>
        <v/>
      </c>
    </row>
    <row r="221" spans="2:25" ht="18.75" x14ac:dyDescent="0.3">
      <c r="B221" s="5" t="s">
        <v>81</v>
      </c>
      <c r="C221" s="30">
        <v>0</v>
      </c>
      <c r="D221" s="30">
        <v>0</v>
      </c>
      <c r="E221" s="30">
        <v>0</v>
      </c>
      <c r="F221" s="10">
        <f t="shared" si="12"/>
        <v>0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7">
        <f t="shared" si="13"/>
        <v>0</v>
      </c>
      <c r="X221" s="297" t="str">
        <f t="shared" si="14"/>
        <v/>
      </c>
      <c r="Y221" s="297" t="str">
        <f t="shared" si="15"/>
        <v/>
      </c>
    </row>
    <row r="222" spans="2:25" ht="18.75" x14ac:dyDescent="0.3">
      <c r="B222" s="5">
        <v>283</v>
      </c>
      <c r="C222" s="30">
        <v>0</v>
      </c>
      <c r="D222" s="30">
        <v>0</v>
      </c>
      <c r="E222" s="30">
        <v>0</v>
      </c>
      <c r="F222" s="10">
        <f t="shared" si="12"/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0</v>
      </c>
      <c r="V222" s="33">
        <v>0</v>
      </c>
      <c r="W222" s="7">
        <f t="shared" si="13"/>
        <v>0</v>
      </c>
      <c r="X222" s="297" t="str">
        <f t="shared" si="14"/>
        <v/>
      </c>
      <c r="Y222" s="297" t="str">
        <f t="shared" si="15"/>
        <v/>
      </c>
    </row>
    <row r="223" spans="2:25" ht="18.75" x14ac:dyDescent="0.3">
      <c r="B223" s="5" t="s">
        <v>82</v>
      </c>
      <c r="C223" s="30">
        <v>0</v>
      </c>
      <c r="D223" s="30">
        <v>0</v>
      </c>
      <c r="E223" s="30">
        <v>0</v>
      </c>
      <c r="F223" s="10">
        <f t="shared" si="12"/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7">
        <f t="shared" si="13"/>
        <v>0</v>
      </c>
      <c r="X223" s="297" t="str">
        <f t="shared" si="14"/>
        <v/>
      </c>
      <c r="Y223" s="297" t="str">
        <f t="shared" si="15"/>
        <v/>
      </c>
    </row>
    <row r="224" spans="2:25" ht="18.75" x14ac:dyDescent="0.3">
      <c r="B224" s="5" t="s">
        <v>83</v>
      </c>
      <c r="C224" s="30">
        <v>0</v>
      </c>
      <c r="D224" s="30">
        <v>0</v>
      </c>
      <c r="E224" s="30">
        <v>0</v>
      </c>
      <c r="F224" s="10">
        <f t="shared" si="12"/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7">
        <f t="shared" si="13"/>
        <v>0</v>
      </c>
      <c r="X224" s="297" t="str">
        <f t="shared" si="14"/>
        <v/>
      </c>
      <c r="Y224" s="297" t="str">
        <f t="shared" si="15"/>
        <v/>
      </c>
    </row>
    <row r="225" spans="2:25" ht="18.75" x14ac:dyDescent="0.3">
      <c r="B225" s="5">
        <v>284</v>
      </c>
      <c r="C225" s="30">
        <v>0</v>
      </c>
      <c r="D225" s="30">
        <v>0</v>
      </c>
      <c r="E225" s="30">
        <v>0</v>
      </c>
      <c r="F225" s="10">
        <f t="shared" si="12"/>
        <v>0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7">
        <f t="shared" si="13"/>
        <v>0</v>
      </c>
      <c r="X225" s="297" t="str">
        <f t="shared" si="14"/>
        <v/>
      </c>
      <c r="Y225" s="297" t="str">
        <f t="shared" si="15"/>
        <v/>
      </c>
    </row>
    <row r="226" spans="2:25" ht="18.75" x14ac:dyDescent="0.3">
      <c r="B226" s="5" t="s">
        <v>84</v>
      </c>
      <c r="C226" s="30">
        <v>0</v>
      </c>
      <c r="D226" s="30">
        <v>0</v>
      </c>
      <c r="E226" s="30">
        <v>0</v>
      </c>
      <c r="F226" s="10">
        <f t="shared" si="12"/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>
        <v>0</v>
      </c>
      <c r="W226" s="7">
        <f t="shared" si="13"/>
        <v>0</v>
      </c>
      <c r="X226" s="297" t="str">
        <f t="shared" si="14"/>
        <v/>
      </c>
      <c r="Y226" s="297" t="str">
        <f t="shared" si="15"/>
        <v/>
      </c>
    </row>
    <row r="227" spans="2:25" ht="18.75" x14ac:dyDescent="0.3">
      <c r="B227" s="5" t="s">
        <v>85</v>
      </c>
      <c r="C227" s="30">
        <v>0</v>
      </c>
      <c r="D227" s="30">
        <v>0</v>
      </c>
      <c r="E227" s="30">
        <v>0</v>
      </c>
      <c r="F227" s="10">
        <f t="shared" si="12"/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>
        <v>0</v>
      </c>
      <c r="V227" s="33">
        <v>0</v>
      </c>
      <c r="W227" s="7">
        <f t="shared" si="13"/>
        <v>0</v>
      </c>
      <c r="X227" s="297" t="str">
        <f t="shared" si="14"/>
        <v/>
      </c>
      <c r="Y227" s="297" t="str">
        <f t="shared" si="15"/>
        <v/>
      </c>
    </row>
    <row r="228" spans="2:25" ht="18.75" x14ac:dyDescent="0.3">
      <c r="B228" s="5" t="s">
        <v>86</v>
      </c>
      <c r="C228" s="30">
        <v>0</v>
      </c>
      <c r="D228" s="30">
        <v>0</v>
      </c>
      <c r="E228" s="30">
        <v>0</v>
      </c>
      <c r="F228" s="10">
        <f t="shared" si="12"/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7">
        <f t="shared" si="13"/>
        <v>0</v>
      </c>
      <c r="X228" s="297" t="str">
        <f t="shared" si="14"/>
        <v/>
      </c>
      <c r="Y228" s="297" t="str">
        <f t="shared" si="15"/>
        <v/>
      </c>
    </row>
    <row r="229" spans="2:25" ht="18.75" x14ac:dyDescent="0.3">
      <c r="B229" s="5">
        <v>285</v>
      </c>
      <c r="C229" s="30">
        <v>0</v>
      </c>
      <c r="D229" s="30">
        <v>0</v>
      </c>
      <c r="E229" s="30">
        <v>0</v>
      </c>
      <c r="F229" s="10">
        <f t="shared" si="12"/>
        <v>0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0</v>
      </c>
      <c r="V229" s="33">
        <v>0</v>
      </c>
      <c r="W229" s="7">
        <f t="shared" si="13"/>
        <v>0</v>
      </c>
      <c r="X229" s="297" t="str">
        <f t="shared" si="14"/>
        <v/>
      </c>
      <c r="Y229" s="297" t="str">
        <f t="shared" si="15"/>
        <v/>
      </c>
    </row>
    <row r="230" spans="2:25" ht="18.75" x14ac:dyDescent="0.3">
      <c r="B230" s="5" t="s">
        <v>87</v>
      </c>
      <c r="C230" s="30">
        <v>0</v>
      </c>
      <c r="D230" s="30">
        <v>0</v>
      </c>
      <c r="E230" s="30">
        <v>0</v>
      </c>
      <c r="F230" s="10">
        <f t="shared" si="12"/>
        <v>0</v>
      </c>
      <c r="G230" s="30">
        <v>0</v>
      </c>
      <c r="H230" s="30">
        <v>0</v>
      </c>
      <c r="I230" s="30">
        <v>0</v>
      </c>
      <c r="J230" s="30">
        <v>0</v>
      </c>
      <c r="K230" s="30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7">
        <f t="shared" si="13"/>
        <v>0</v>
      </c>
      <c r="X230" s="297" t="str">
        <f t="shared" si="14"/>
        <v/>
      </c>
      <c r="Y230" s="297" t="str">
        <f t="shared" si="15"/>
        <v/>
      </c>
    </row>
    <row r="231" spans="2:25" ht="18.75" x14ac:dyDescent="0.3">
      <c r="B231" s="5">
        <v>286</v>
      </c>
      <c r="C231" s="30">
        <v>0</v>
      </c>
      <c r="D231" s="30">
        <v>0</v>
      </c>
      <c r="E231" s="30">
        <v>0</v>
      </c>
      <c r="F231" s="10">
        <f t="shared" si="12"/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7">
        <f t="shared" si="13"/>
        <v>0</v>
      </c>
      <c r="X231" s="297" t="str">
        <f t="shared" si="14"/>
        <v/>
      </c>
      <c r="Y231" s="297" t="str">
        <f t="shared" si="15"/>
        <v/>
      </c>
    </row>
    <row r="232" spans="2:25" ht="18.75" x14ac:dyDescent="0.3">
      <c r="B232" s="5" t="s">
        <v>88</v>
      </c>
      <c r="C232" s="30">
        <v>0</v>
      </c>
      <c r="D232" s="30">
        <v>0</v>
      </c>
      <c r="E232" s="30">
        <v>0</v>
      </c>
      <c r="F232" s="10">
        <f t="shared" si="12"/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0</v>
      </c>
      <c r="V232" s="33">
        <v>0</v>
      </c>
      <c r="W232" s="7">
        <f t="shared" si="13"/>
        <v>0</v>
      </c>
      <c r="X232" s="297" t="str">
        <f t="shared" si="14"/>
        <v/>
      </c>
      <c r="Y232" s="297" t="str">
        <f t="shared" si="15"/>
        <v/>
      </c>
    </row>
    <row r="233" spans="2:25" ht="18.75" x14ac:dyDescent="0.3">
      <c r="B233" s="5">
        <v>287</v>
      </c>
      <c r="C233" s="30">
        <v>0</v>
      </c>
      <c r="D233" s="30">
        <v>0</v>
      </c>
      <c r="E233" s="30">
        <v>0</v>
      </c>
      <c r="F233" s="10">
        <f t="shared" si="12"/>
        <v>0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>
        <v>0</v>
      </c>
      <c r="V233" s="33">
        <v>0</v>
      </c>
      <c r="W233" s="7">
        <f t="shared" si="13"/>
        <v>0</v>
      </c>
      <c r="X233" s="297" t="str">
        <f t="shared" si="14"/>
        <v/>
      </c>
      <c r="Y233" s="297" t="str">
        <f t="shared" si="15"/>
        <v/>
      </c>
    </row>
    <row r="234" spans="2:25" ht="18.75" x14ac:dyDescent="0.3">
      <c r="B234" s="5" t="s">
        <v>89</v>
      </c>
      <c r="C234" s="30">
        <v>0</v>
      </c>
      <c r="D234" s="30">
        <v>0</v>
      </c>
      <c r="E234" s="30">
        <v>0</v>
      </c>
      <c r="F234" s="10">
        <f t="shared" si="12"/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7">
        <f t="shared" si="13"/>
        <v>0</v>
      </c>
      <c r="X234" s="297" t="str">
        <f t="shared" si="14"/>
        <v/>
      </c>
      <c r="Y234" s="297" t="str">
        <f t="shared" si="15"/>
        <v/>
      </c>
    </row>
    <row r="235" spans="2:25" ht="18.75" x14ac:dyDescent="0.3">
      <c r="B235" s="5" t="s">
        <v>90</v>
      </c>
      <c r="C235" s="30">
        <v>0</v>
      </c>
      <c r="D235" s="30">
        <v>0</v>
      </c>
      <c r="E235" s="30">
        <v>0</v>
      </c>
      <c r="F235" s="10">
        <f t="shared" si="12"/>
        <v>0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7">
        <f t="shared" si="13"/>
        <v>0</v>
      </c>
      <c r="X235" s="297" t="str">
        <f t="shared" si="14"/>
        <v/>
      </c>
      <c r="Y235" s="297" t="str">
        <f t="shared" si="15"/>
        <v/>
      </c>
    </row>
    <row r="236" spans="2:25" ht="18.75" x14ac:dyDescent="0.3">
      <c r="B236" s="5">
        <v>288</v>
      </c>
      <c r="C236" s="30">
        <v>0</v>
      </c>
      <c r="D236" s="30">
        <v>0</v>
      </c>
      <c r="E236" s="30">
        <v>0</v>
      </c>
      <c r="F236" s="10">
        <f t="shared" si="12"/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>
        <v>0</v>
      </c>
      <c r="V236" s="33">
        <v>0</v>
      </c>
      <c r="W236" s="7">
        <f t="shared" si="13"/>
        <v>0</v>
      </c>
      <c r="X236" s="297" t="str">
        <f t="shared" si="14"/>
        <v/>
      </c>
      <c r="Y236" s="297" t="str">
        <f t="shared" si="15"/>
        <v/>
      </c>
    </row>
    <row r="237" spans="2:25" ht="18.75" x14ac:dyDescent="0.3">
      <c r="B237" s="18" t="s">
        <v>91</v>
      </c>
      <c r="C237" s="30">
        <v>0</v>
      </c>
      <c r="D237" s="30">
        <v>0</v>
      </c>
      <c r="E237" s="30">
        <v>0</v>
      </c>
      <c r="F237" s="10">
        <f t="shared" si="12"/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7">
        <f t="shared" si="13"/>
        <v>0</v>
      </c>
      <c r="X237" s="297" t="str">
        <f t="shared" si="14"/>
        <v/>
      </c>
      <c r="Y237" s="297" t="str">
        <f t="shared" si="15"/>
        <v/>
      </c>
    </row>
    <row r="238" spans="2:25" ht="18.75" x14ac:dyDescent="0.3">
      <c r="B238" s="217">
        <v>289</v>
      </c>
      <c r="C238" s="30">
        <v>0</v>
      </c>
      <c r="D238" s="30">
        <v>0</v>
      </c>
      <c r="E238" s="30">
        <v>0</v>
      </c>
      <c r="F238" s="10">
        <f t="shared" si="12"/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7">
        <f t="shared" si="13"/>
        <v>0</v>
      </c>
      <c r="X238" s="297" t="str">
        <f t="shared" si="14"/>
        <v/>
      </c>
      <c r="Y238" s="297" t="str">
        <f t="shared" si="15"/>
        <v/>
      </c>
    </row>
    <row r="239" spans="2:25" ht="18.75" x14ac:dyDescent="0.3">
      <c r="B239" s="217" t="s">
        <v>489</v>
      </c>
      <c r="C239" s="30">
        <v>0</v>
      </c>
      <c r="D239" s="30">
        <v>0</v>
      </c>
      <c r="E239" s="30">
        <v>0</v>
      </c>
      <c r="F239" s="10">
        <f t="shared" si="12"/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7">
        <f t="shared" si="13"/>
        <v>0</v>
      </c>
      <c r="X239" s="297" t="str">
        <f t="shared" si="14"/>
        <v/>
      </c>
      <c r="Y239" s="297" t="str">
        <f t="shared" si="15"/>
        <v/>
      </c>
    </row>
    <row r="240" spans="2:25" ht="18.75" x14ac:dyDescent="0.3">
      <c r="B240" s="18">
        <v>291</v>
      </c>
      <c r="C240" s="30">
        <v>7</v>
      </c>
      <c r="D240" s="30">
        <v>0</v>
      </c>
      <c r="E240" s="30">
        <v>0</v>
      </c>
      <c r="F240" s="10">
        <f t="shared" si="12"/>
        <v>7</v>
      </c>
      <c r="G240" s="30">
        <v>0</v>
      </c>
      <c r="H240" s="30">
        <v>0</v>
      </c>
      <c r="I240" s="30">
        <v>0</v>
      </c>
      <c r="J240" s="30">
        <v>0</v>
      </c>
      <c r="K240" s="30">
        <v>7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7</v>
      </c>
      <c r="R240" s="33">
        <v>0</v>
      </c>
      <c r="S240" s="33">
        <v>0</v>
      </c>
      <c r="T240" s="33">
        <v>0</v>
      </c>
      <c r="U240" s="33">
        <v>0</v>
      </c>
      <c r="V240" s="33">
        <v>0</v>
      </c>
      <c r="W240" s="7">
        <f t="shared" si="13"/>
        <v>7</v>
      </c>
      <c r="X240" s="297" t="str">
        <f t="shared" si="14"/>
        <v/>
      </c>
      <c r="Y240" s="297" t="str">
        <f t="shared" si="15"/>
        <v/>
      </c>
    </row>
    <row r="241" spans="2:25" ht="18.75" x14ac:dyDescent="0.3">
      <c r="B241" s="216">
        <v>292</v>
      </c>
      <c r="C241" s="30">
        <v>0</v>
      </c>
      <c r="D241" s="30">
        <v>0</v>
      </c>
      <c r="E241" s="30">
        <v>0</v>
      </c>
      <c r="F241" s="10">
        <f t="shared" si="12"/>
        <v>0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3">
        <v>0</v>
      </c>
      <c r="M241" s="33">
        <v>0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7">
        <f t="shared" si="13"/>
        <v>0</v>
      </c>
      <c r="X241" s="297" t="str">
        <f t="shared" si="14"/>
        <v/>
      </c>
      <c r="Y241" s="297" t="str">
        <f t="shared" si="15"/>
        <v/>
      </c>
    </row>
    <row r="242" spans="2:25" ht="18.75" x14ac:dyDescent="0.3">
      <c r="B242" s="18">
        <v>293</v>
      </c>
      <c r="C242" s="30">
        <v>0</v>
      </c>
      <c r="D242" s="30">
        <v>0</v>
      </c>
      <c r="E242" s="30">
        <v>0</v>
      </c>
      <c r="F242" s="10">
        <f t="shared" si="12"/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3">
        <v>0</v>
      </c>
      <c r="M242" s="33">
        <v>0</v>
      </c>
      <c r="N242" s="33">
        <v>0</v>
      </c>
      <c r="O242" s="33">
        <v>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0</v>
      </c>
      <c r="V242" s="33">
        <v>0</v>
      </c>
      <c r="W242" s="7">
        <f t="shared" si="13"/>
        <v>0</v>
      </c>
      <c r="X242" s="297" t="str">
        <f t="shared" si="14"/>
        <v/>
      </c>
      <c r="Y242" s="297" t="str">
        <f t="shared" si="15"/>
        <v/>
      </c>
    </row>
    <row r="243" spans="2:25" ht="18.75" x14ac:dyDescent="0.3">
      <c r="B243" s="18" t="s">
        <v>360</v>
      </c>
      <c r="C243" s="30">
        <v>0</v>
      </c>
      <c r="D243" s="30">
        <v>0</v>
      </c>
      <c r="E243" s="30">
        <v>0</v>
      </c>
      <c r="F243" s="10">
        <f t="shared" si="12"/>
        <v>0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7">
        <f t="shared" si="13"/>
        <v>0</v>
      </c>
      <c r="X243" s="297" t="str">
        <f t="shared" si="14"/>
        <v/>
      </c>
      <c r="Y243" s="297" t="str">
        <f t="shared" si="15"/>
        <v/>
      </c>
    </row>
    <row r="244" spans="2:25" ht="18.75" x14ac:dyDescent="0.3">
      <c r="B244" s="18" t="s">
        <v>361</v>
      </c>
      <c r="C244" s="30">
        <v>0</v>
      </c>
      <c r="D244" s="30">
        <v>0</v>
      </c>
      <c r="E244" s="30">
        <v>0</v>
      </c>
      <c r="F244" s="10">
        <f t="shared" si="12"/>
        <v>0</v>
      </c>
      <c r="G244" s="30">
        <v>0</v>
      </c>
      <c r="H244" s="30">
        <v>0</v>
      </c>
      <c r="I244" s="30">
        <v>0</v>
      </c>
      <c r="J244" s="30">
        <v>0</v>
      </c>
      <c r="K244" s="30">
        <v>0</v>
      </c>
      <c r="L244" s="33">
        <v>0</v>
      </c>
      <c r="M244" s="33">
        <v>0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7">
        <f t="shared" si="13"/>
        <v>0</v>
      </c>
      <c r="X244" s="297" t="str">
        <f t="shared" si="14"/>
        <v/>
      </c>
      <c r="Y244" s="297" t="str">
        <f t="shared" si="15"/>
        <v/>
      </c>
    </row>
    <row r="245" spans="2:25" ht="18.75" x14ac:dyDescent="0.3">
      <c r="B245" s="18" t="s">
        <v>362</v>
      </c>
      <c r="C245" s="30">
        <v>0</v>
      </c>
      <c r="D245" s="30">
        <v>0</v>
      </c>
      <c r="E245" s="30">
        <v>0</v>
      </c>
      <c r="F245" s="10">
        <f t="shared" si="12"/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7">
        <f t="shared" si="13"/>
        <v>0</v>
      </c>
      <c r="X245" s="297" t="str">
        <f t="shared" si="14"/>
        <v/>
      </c>
      <c r="Y245" s="297" t="str">
        <f t="shared" si="15"/>
        <v/>
      </c>
    </row>
    <row r="246" spans="2:25" ht="18.75" x14ac:dyDescent="0.3">
      <c r="B246" s="216" t="s">
        <v>363</v>
      </c>
      <c r="C246" s="30">
        <v>0</v>
      </c>
      <c r="D246" s="30">
        <v>0</v>
      </c>
      <c r="E246" s="30">
        <v>0</v>
      </c>
      <c r="F246" s="10">
        <f t="shared" si="12"/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7">
        <f t="shared" si="13"/>
        <v>0</v>
      </c>
      <c r="X246" s="297" t="str">
        <f t="shared" si="14"/>
        <v/>
      </c>
      <c r="Y246" s="297" t="str">
        <f t="shared" si="15"/>
        <v/>
      </c>
    </row>
    <row r="247" spans="2:25" ht="18.75" x14ac:dyDescent="0.3">
      <c r="B247" s="216">
        <v>294</v>
      </c>
      <c r="C247" s="30">
        <v>0</v>
      </c>
      <c r="D247" s="30">
        <v>0</v>
      </c>
      <c r="E247" s="30">
        <v>0</v>
      </c>
      <c r="F247" s="10">
        <f t="shared" si="12"/>
        <v>0</v>
      </c>
      <c r="G247" s="30">
        <v>0</v>
      </c>
      <c r="H247" s="30">
        <v>0</v>
      </c>
      <c r="I247" s="30">
        <v>0</v>
      </c>
      <c r="J247" s="30">
        <v>0</v>
      </c>
      <c r="K247" s="30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7">
        <f t="shared" si="13"/>
        <v>0</v>
      </c>
      <c r="X247" s="297" t="str">
        <f t="shared" si="14"/>
        <v/>
      </c>
      <c r="Y247" s="297" t="str">
        <f t="shared" si="15"/>
        <v/>
      </c>
    </row>
    <row r="248" spans="2:25" ht="18.75" x14ac:dyDescent="0.3">
      <c r="B248" s="216">
        <v>295</v>
      </c>
      <c r="C248" s="30">
        <v>0</v>
      </c>
      <c r="D248" s="30">
        <v>0</v>
      </c>
      <c r="E248" s="30">
        <v>0</v>
      </c>
      <c r="F248" s="10">
        <f t="shared" si="12"/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7">
        <f t="shared" si="13"/>
        <v>0</v>
      </c>
      <c r="X248" s="297" t="str">
        <f t="shared" si="14"/>
        <v/>
      </c>
      <c r="Y248" s="297" t="str">
        <f t="shared" si="15"/>
        <v/>
      </c>
    </row>
    <row r="249" spans="2:25" ht="18.75" x14ac:dyDescent="0.3">
      <c r="B249" s="18" t="s">
        <v>92</v>
      </c>
      <c r="C249" s="30">
        <v>0</v>
      </c>
      <c r="D249" s="30">
        <v>0</v>
      </c>
      <c r="E249" s="30">
        <v>0</v>
      </c>
      <c r="F249" s="10">
        <f t="shared" si="12"/>
        <v>0</v>
      </c>
      <c r="G249" s="30">
        <v>0</v>
      </c>
      <c r="H249" s="30">
        <v>0</v>
      </c>
      <c r="I249" s="30">
        <v>0</v>
      </c>
      <c r="J249" s="30">
        <v>0</v>
      </c>
      <c r="K249" s="30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7">
        <f t="shared" si="13"/>
        <v>0</v>
      </c>
      <c r="X249" s="297" t="str">
        <f t="shared" si="14"/>
        <v/>
      </c>
      <c r="Y249" s="297" t="str">
        <f t="shared" si="15"/>
        <v/>
      </c>
    </row>
    <row r="250" spans="2:25" ht="18.75" x14ac:dyDescent="0.3">
      <c r="B250" s="216" t="s">
        <v>364</v>
      </c>
      <c r="C250" s="30">
        <v>0</v>
      </c>
      <c r="D250" s="30">
        <v>0</v>
      </c>
      <c r="E250" s="30">
        <v>0</v>
      </c>
      <c r="F250" s="10">
        <f t="shared" si="12"/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7">
        <f t="shared" si="13"/>
        <v>0</v>
      </c>
      <c r="X250" s="297" t="str">
        <f t="shared" si="14"/>
        <v/>
      </c>
      <c r="Y250" s="297" t="str">
        <f t="shared" si="15"/>
        <v/>
      </c>
    </row>
    <row r="251" spans="2:25" ht="18.75" x14ac:dyDescent="0.3">
      <c r="B251" s="216">
        <v>296</v>
      </c>
      <c r="C251" s="30">
        <v>0</v>
      </c>
      <c r="D251" s="30">
        <v>0</v>
      </c>
      <c r="E251" s="30">
        <v>0</v>
      </c>
      <c r="F251" s="10">
        <f t="shared" si="12"/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7">
        <f t="shared" si="13"/>
        <v>0</v>
      </c>
      <c r="X251" s="297" t="str">
        <f t="shared" si="14"/>
        <v/>
      </c>
      <c r="Y251" s="297" t="str">
        <f t="shared" si="15"/>
        <v/>
      </c>
    </row>
    <row r="252" spans="2:25" ht="18.75" x14ac:dyDescent="0.3">
      <c r="B252" s="216">
        <v>298</v>
      </c>
      <c r="C252" s="30">
        <v>0</v>
      </c>
      <c r="D252" s="30">
        <v>0</v>
      </c>
      <c r="E252" s="30">
        <v>0</v>
      </c>
      <c r="F252" s="10">
        <f t="shared" si="12"/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7">
        <f t="shared" si="13"/>
        <v>0</v>
      </c>
      <c r="X252" s="297" t="str">
        <f t="shared" si="14"/>
        <v/>
      </c>
      <c r="Y252" s="297" t="str">
        <f t="shared" si="15"/>
        <v/>
      </c>
    </row>
    <row r="253" spans="2:25" ht="18.75" x14ac:dyDescent="0.3">
      <c r="B253" s="216">
        <v>299</v>
      </c>
      <c r="C253" s="30">
        <v>0</v>
      </c>
      <c r="D253" s="30">
        <v>0</v>
      </c>
      <c r="E253" s="30">
        <v>0</v>
      </c>
      <c r="F253" s="10">
        <f t="shared" si="12"/>
        <v>0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7">
        <f t="shared" si="13"/>
        <v>0</v>
      </c>
      <c r="X253" s="297" t="str">
        <f t="shared" si="14"/>
        <v/>
      </c>
      <c r="Y253" s="297" t="str">
        <f t="shared" si="15"/>
        <v/>
      </c>
    </row>
    <row r="254" spans="2:25" ht="18.75" x14ac:dyDescent="0.3">
      <c r="B254" s="216">
        <v>300</v>
      </c>
      <c r="C254" s="30">
        <v>0</v>
      </c>
      <c r="D254" s="30">
        <v>0</v>
      </c>
      <c r="E254" s="30">
        <v>0</v>
      </c>
      <c r="F254" s="10">
        <f t="shared" si="12"/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7">
        <f t="shared" si="13"/>
        <v>0</v>
      </c>
      <c r="X254" s="297" t="str">
        <f t="shared" si="14"/>
        <v/>
      </c>
      <c r="Y254" s="297" t="str">
        <f t="shared" si="15"/>
        <v/>
      </c>
    </row>
    <row r="255" spans="2:25" ht="18.75" x14ac:dyDescent="0.3">
      <c r="B255" s="216">
        <v>301</v>
      </c>
      <c r="C255" s="30">
        <v>0</v>
      </c>
      <c r="D255" s="30">
        <v>0</v>
      </c>
      <c r="E255" s="30">
        <v>0</v>
      </c>
      <c r="F255" s="10">
        <f t="shared" si="12"/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7">
        <f t="shared" si="13"/>
        <v>0</v>
      </c>
      <c r="X255" s="297" t="str">
        <f t="shared" si="14"/>
        <v/>
      </c>
      <c r="Y255" s="297" t="str">
        <f t="shared" si="15"/>
        <v/>
      </c>
    </row>
    <row r="256" spans="2:25" ht="18.75" x14ac:dyDescent="0.3">
      <c r="B256" s="216">
        <v>302</v>
      </c>
      <c r="C256" s="30">
        <v>0</v>
      </c>
      <c r="D256" s="30">
        <v>0</v>
      </c>
      <c r="E256" s="30">
        <v>0</v>
      </c>
      <c r="F256" s="10">
        <f t="shared" si="12"/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0</v>
      </c>
      <c r="V256" s="33">
        <v>0</v>
      </c>
      <c r="W256" s="7">
        <f t="shared" si="13"/>
        <v>0</v>
      </c>
      <c r="X256" s="297" t="str">
        <f t="shared" si="14"/>
        <v/>
      </c>
      <c r="Y256" s="297" t="str">
        <f t="shared" si="15"/>
        <v/>
      </c>
    </row>
    <row r="257" spans="2:25" ht="18.75" x14ac:dyDescent="0.3">
      <c r="B257" s="216">
        <v>303</v>
      </c>
      <c r="C257" s="30">
        <v>0</v>
      </c>
      <c r="D257" s="30">
        <v>0</v>
      </c>
      <c r="E257" s="30">
        <v>0</v>
      </c>
      <c r="F257" s="10">
        <f t="shared" si="12"/>
        <v>0</v>
      </c>
      <c r="G257" s="30">
        <v>0</v>
      </c>
      <c r="H257" s="30">
        <v>0</v>
      </c>
      <c r="I257" s="30">
        <v>0</v>
      </c>
      <c r="J257" s="30">
        <v>0</v>
      </c>
      <c r="K257" s="30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3">
        <v>0</v>
      </c>
      <c r="W257" s="7">
        <f t="shared" si="13"/>
        <v>0</v>
      </c>
      <c r="X257" s="297" t="str">
        <f t="shared" si="14"/>
        <v/>
      </c>
      <c r="Y257" s="297" t="str">
        <f t="shared" si="15"/>
        <v/>
      </c>
    </row>
    <row r="258" spans="2:25" ht="18.75" x14ac:dyDescent="0.3">
      <c r="B258" s="216">
        <v>304</v>
      </c>
      <c r="C258" s="30">
        <v>0</v>
      </c>
      <c r="D258" s="30">
        <v>0</v>
      </c>
      <c r="E258" s="30">
        <v>0</v>
      </c>
      <c r="F258" s="10">
        <f t="shared" si="12"/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0</v>
      </c>
      <c r="V258" s="33">
        <v>0</v>
      </c>
      <c r="W258" s="7">
        <f t="shared" si="13"/>
        <v>0</v>
      </c>
      <c r="X258" s="297" t="str">
        <f t="shared" si="14"/>
        <v/>
      </c>
      <c r="Y258" s="297" t="str">
        <f t="shared" si="15"/>
        <v/>
      </c>
    </row>
    <row r="259" spans="2:25" ht="18.75" x14ac:dyDescent="0.3">
      <c r="B259" s="18">
        <v>305</v>
      </c>
      <c r="C259" s="30">
        <v>0</v>
      </c>
      <c r="D259" s="30">
        <v>0</v>
      </c>
      <c r="E259" s="30">
        <v>0</v>
      </c>
      <c r="F259" s="10">
        <f t="shared" si="12"/>
        <v>0</v>
      </c>
      <c r="G259" s="30">
        <v>0</v>
      </c>
      <c r="H259" s="30">
        <v>0</v>
      </c>
      <c r="I259" s="30">
        <v>0</v>
      </c>
      <c r="J259" s="30">
        <v>0</v>
      </c>
      <c r="K259" s="30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>
        <v>0</v>
      </c>
      <c r="W259" s="7">
        <f t="shared" si="13"/>
        <v>0</v>
      </c>
      <c r="X259" s="297" t="str">
        <f t="shared" si="14"/>
        <v/>
      </c>
      <c r="Y259" s="297" t="str">
        <f t="shared" si="15"/>
        <v/>
      </c>
    </row>
    <row r="260" spans="2:25" ht="18.75" x14ac:dyDescent="0.3">
      <c r="B260" s="216" t="s">
        <v>383</v>
      </c>
      <c r="C260" s="30">
        <v>0</v>
      </c>
      <c r="D260" s="30">
        <v>0</v>
      </c>
      <c r="E260" s="30">
        <v>0</v>
      </c>
      <c r="F260" s="10">
        <f t="shared" si="12"/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0</v>
      </c>
      <c r="V260" s="33">
        <v>0</v>
      </c>
      <c r="W260" s="7">
        <f t="shared" si="13"/>
        <v>0</v>
      </c>
      <c r="X260" s="297" t="str">
        <f t="shared" si="14"/>
        <v/>
      </c>
      <c r="Y260" s="297" t="str">
        <f t="shared" si="15"/>
        <v/>
      </c>
    </row>
    <row r="261" spans="2:25" ht="18.75" x14ac:dyDescent="0.3">
      <c r="B261" s="216" t="s">
        <v>93</v>
      </c>
      <c r="C261" s="30">
        <v>0</v>
      </c>
      <c r="D261" s="30">
        <v>0</v>
      </c>
      <c r="E261" s="30">
        <v>0</v>
      </c>
      <c r="F261" s="10">
        <f t="shared" si="12"/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0</v>
      </c>
      <c r="V261" s="33">
        <v>0</v>
      </c>
      <c r="W261" s="7">
        <f t="shared" si="13"/>
        <v>0</v>
      </c>
      <c r="X261" s="297" t="str">
        <f t="shared" si="14"/>
        <v/>
      </c>
      <c r="Y261" s="297" t="str">
        <f t="shared" si="15"/>
        <v/>
      </c>
    </row>
    <row r="262" spans="2:25" ht="18.75" x14ac:dyDescent="0.3">
      <c r="B262" s="216" t="s">
        <v>94</v>
      </c>
      <c r="C262" s="30">
        <v>0</v>
      </c>
      <c r="D262" s="30">
        <v>0</v>
      </c>
      <c r="E262" s="30">
        <v>0</v>
      </c>
      <c r="F262" s="10">
        <f t="shared" ref="F262:F301" si="16">SUM(C262:E262)</f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7">
        <f t="shared" si="13"/>
        <v>0</v>
      </c>
      <c r="X262" s="297" t="str">
        <f t="shared" si="14"/>
        <v/>
      </c>
      <c r="Y262" s="297" t="str">
        <f t="shared" si="15"/>
        <v/>
      </c>
    </row>
    <row r="263" spans="2:25" ht="18.75" x14ac:dyDescent="0.3">
      <c r="B263" s="216">
        <v>309</v>
      </c>
      <c r="C263" s="30">
        <v>0</v>
      </c>
      <c r="D263" s="30">
        <v>0</v>
      </c>
      <c r="E263" s="30">
        <v>0</v>
      </c>
      <c r="F263" s="10">
        <f t="shared" si="16"/>
        <v>0</v>
      </c>
      <c r="G263" s="30">
        <v>0</v>
      </c>
      <c r="H263" s="30">
        <v>0</v>
      </c>
      <c r="I263" s="30">
        <v>0</v>
      </c>
      <c r="J263" s="30">
        <v>0</v>
      </c>
      <c r="K263" s="30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7">
        <f t="shared" ref="W263:W302" si="17">SUM(L263:V263)</f>
        <v>0</v>
      </c>
      <c r="X263" s="297" t="str">
        <f t="shared" ref="X263:X302" si="18">IF(C263=L263+M263+N263+O263+P263+Q263+R263+S263+T263+U263+V263,"","Kujdes")</f>
        <v/>
      </c>
      <c r="Y263" s="297" t="str">
        <f t="shared" ref="Y263:Y302" si="19">IF(C263=J263+K263,"","Kujdes")</f>
        <v/>
      </c>
    </row>
    <row r="264" spans="2:25" ht="18.75" x14ac:dyDescent="0.3">
      <c r="B264" s="18">
        <v>311</v>
      </c>
      <c r="C264" s="30">
        <v>0</v>
      </c>
      <c r="D264" s="30">
        <v>0</v>
      </c>
      <c r="E264" s="30">
        <v>0</v>
      </c>
      <c r="F264" s="10">
        <f t="shared" si="16"/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7">
        <f t="shared" si="17"/>
        <v>0</v>
      </c>
      <c r="X264" s="297" t="str">
        <f t="shared" si="18"/>
        <v/>
      </c>
      <c r="Y264" s="297" t="str">
        <f t="shared" si="19"/>
        <v/>
      </c>
    </row>
    <row r="265" spans="2:25" ht="18.75" x14ac:dyDescent="0.3">
      <c r="B265" s="216">
        <v>312</v>
      </c>
      <c r="C265" s="30">
        <v>0</v>
      </c>
      <c r="D265" s="30">
        <v>0</v>
      </c>
      <c r="E265" s="30">
        <v>0</v>
      </c>
      <c r="F265" s="10">
        <f t="shared" si="16"/>
        <v>0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7">
        <f t="shared" si="17"/>
        <v>0</v>
      </c>
      <c r="X265" s="297" t="str">
        <f t="shared" si="18"/>
        <v/>
      </c>
      <c r="Y265" s="297" t="str">
        <f t="shared" si="19"/>
        <v/>
      </c>
    </row>
    <row r="266" spans="2:25" ht="18.75" x14ac:dyDescent="0.3">
      <c r="B266" s="216" t="s">
        <v>95</v>
      </c>
      <c r="C266" s="30">
        <v>0</v>
      </c>
      <c r="D266" s="30">
        <v>0</v>
      </c>
      <c r="E266" s="30">
        <v>0</v>
      </c>
      <c r="F266" s="10">
        <f t="shared" si="16"/>
        <v>0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7">
        <f t="shared" si="17"/>
        <v>0</v>
      </c>
      <c r="X266" s="297" t="str">
        <f t="shared" si="18"/>
        <v/>
      </c>
      <c r="Y266" s="297" t="str">
        <f t="shared" si="19"/>
        <v/>
      </c>
    </row>
    <row r="267" spans="2:25" ht="18.75" x14ac:dyDescent="0.3">
      <c r="B267" s="216">
        <v>313</v>
      </c>
      <c r="C267" s="30">
        <v>0</v>
      </c>
      <c r="D267" s="30">
        <v>0</v>
      </c>
      <c r="E267" s="30">
        <v>0</v>
      </c>
      <c r="F267" s="10">
        <f t="shared" si="16"/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>
        <v>0</v>
      </c>
      <c r="V267" s="33">
        <v>0</v>
      </c>
      <c r="W267" s="7">
        <f t="shared" si="17"/>
        <v>0</v>
      </c>
      <c r="X267" s="297" t="str">
        <f t="shared" si="18"/>
        <v/>
      </c>
      <c r="Y267" s="297" t="str">
        <f t="shared" si="19"/>
        <v/>
      </c>
    </row>
    <row r="268" spans="2:25" ht="18.75" x14ac:dyDescent="0.3">
      <c r="B268" s="216" t="s">
        <v>96</v>
      </c>
      <c r="C268" s="30">
        <v>0</v>
      </c>
      <c r="D268" s="30">
        <v>0</v>
      </c>
      <c r="E268" s="30">
        <v>0</v>
      </c>
      <c r="F268" s="10">
        <f t="shared" si="16"/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>
        <v>0</v>
      </c>
      <c r="V268" s="33">
        <v>0</v>
      </c>
      <c r="W268" s="7">
        <f t="shared" si="17"/>
        <v>0</v>
      </c>
      <c r="X268" s="297" t="str">
        <f t="shared" si="18"/>
        <v/>
      </c>
      <c r="Y268" s="297" t="str">
        <f t="shared" si="19"/>
        <v/>
      </c>
    </row>
    <row r="269" spans="2:25" ht="18.75" x14ac:dyDescent="0.3">
      <c r="B269" s="216" t="s">
        <v>97</v>
      </c>
      <c r="C269" s="30">
        <v>0</v>
      </c>
      <c r="D269" s="30">
        <v>0</v>
      </c>
      <c r="E269" s="30">
        <v>0</v>
      </c>
      <c r="F269" s="10">
        <f t="shared" si="16"/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0</v>
      </c>
      <c r="V269" s="33">
        <v>0</v>
      </c>
      <c r="W269" s="7">
        <f t="shared" si="17"/>
        <v>0</v>
      </c>
      <c r="X269" s="297" t="str">
        <f t="shared" si="18"/>
        <v/>
      </c>
      <c r="Y269" s="297" t="str">
        <f t="shared" si="19"/>
        <v/>
      </c>
    </row>
    <row r="270" spans="2:25" ht="18.75" x14ac:dyDescent="0.3">
      <c r="B270" s="216">
        <v>314</v>
      </c>
      <c r="C270" s="30">
        <v>0</v>
      </c>
      <c r="D270" s="30">
        <v>0</v>
      </c>
      <c r="E270" s="30">
        <v>0</v>
      </c>
      <c r="F270" s="10">
        <f t="shared" si="16"/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7">
        <f t="shared" si="17"/>
        <v>0</v>
      </c>
      <c r="X270" s="297" t="str">
        <f t="shared" si="18"/>
        <v/>
      </c>
      <c r="Y270" s="297" t="str">
        <f t="shared" si="19"/>
        <v/>
      </c>
    </row>
    <row r="271" spans="2:25" ht="18.75" x14ac:dyDescent="0.3">
      <c r="B271" s="216">
        <v>316</v>
      </c>
      <c r="C271" s="30">
        <v>0</v>
      </c>
      <c r="D271" s="30">
        <v>0</v>
      </c>
      <c r="E271" s="30">
        <v>0</v>
      </c>
      <c r="F271" s="10">
        <f t="shared" si="16"/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0</v>
      </c>
      <c r="V271" s="33">
        <v>0</v>
      </c>
      <c r="W271" s="7">
        <f t="shared" si="17"/>
        <v>0</v>
      </c>
      <c r="X271" s="297" t="str">
        <f t="shared" si="18"/>
        <v/>
      </c>
      <c r="Y271" s="297" t="str">
        <f t="shared" si="19"/>
        <v/>
      </c>
    </row>
    <row r="272" spans="2:25" ht="18.75" x14ac:dyDescent="0.3">
      <c r="B272" s="216">
        <v>317</v>
      </c>
      <c r="C272" s="30">
        <v>0</v>
      </c>
      <c r="D272" s="30">
        <v>0</v>
      </c>
      <c r="E272" s="30">
        <v>0</v>
      </c>
      <c r="F272" s="10">
        <f t="shared" si="16"/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0</v>
      </c>
      <c r="V272" s="33">
        <v>0</v>
      </c>
      <c r="W272" s="7">
        <f t="shared" si="17"/>
        <v>0</v>
      </c>
      <c r="X272" s="297" t="str">
        <f t="shared" si="18"/>
        <v/>
      </c>
      <c r="Y272" s="297" t="str">
        <f t="shared" si="19"/>
        <v/>
      </c>
    </row>
    <row r="273" spans="2:25" ht="18.75" x14ac:dyDescent="0.3">
      <c r="B273" s="216">
        <v>319</v>
      </c>
      <c r="C273" s="30">
        <v>0</v>
      </c>
      <c r="D273" s="30">
        <v>0</v>
      </c>
      <c r="E273" s="30">
        <v>0</v>
      </c>
      <c r="F273" s="10">
        <f t="shared" si="16"/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>
        <v>0</v>
      </c>
      <c r="V273" s="33">
        <v>0</v>
      </c>
      <c r="W273" s="7">
        <f t="shared" si="17"/>
        <v>0</v>
      </c>
      <c r="X273" s="297" t="str">
        <f t="shared" si="18"/>
        <v/>
      </c>
      <c r="Y273" s="297" t="str">
        <f t="shared" si="19"/>
        <v/>
      </c>
    </row>
    <row r="274" spans="2:25" ht="18.75" x14ac:dyDescent="0.3">
      <c r="B274" s="216" t="s">
        <v>98</v>
      </c>
      <c r="C274" s="30">
        <v>0</v>
      </c>
      <c r="D274" s="30">
        <v>0</v>
      </c>
      <c r="E274" s="30">
        <v>0</v>
      </c>
      <c r="F274" s="10">
        <f t="shared" si="16"/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0</v>
      </c>
      <c r="V274" s="33">
        <v>0</v>
      </c>
      <c r="W274" s="7">
        <f t="shared" si="17"/>
        <v>0</v>
      </c>
      <c r="X274" s="297" t="str">
        <f t="shared" si="18"/>
        <v/>
      </c>
      <c r="Y274" s="297" t="str">
        <f t="shared" si="19"/>
        <v/>
      </c>
    </row>
    <row r="275" spans="2:25" ht="18.75" x14ac:dyDescent="0.3">
      <c r="B275" s="18" t="s">
        <v>365</v>
      </c>
      <c r="C275" s="30">
        <v>0</v>
      </c>
      <c r="D275" s="30">
        <v>0</v>
      </c>
      <c r="E275" s="30">
        <v>0</v>
      </c>
      <c r="F275" s="10">
        <f t="shared" si="16"/>
        <v>0</v>
      </c>
      <c r="G275" s="30">
        <v>0</v>
      </c>
      <c r="H275" s="30">
        <v>0</v>
      </c>
      <c r="I275" s="30">
        <v>0</v>
      </c>
      <c r="J275" s="30">
        <v>0</v>
      </c>
      <c r="K275" s="30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>
        <v>0</v>
      </c>
      <c r="V275" s="33">
        <v>0</v>
      </c>
      <c r="W275" s="7">
        <f t="shared" si="17"/>
        <v>0</v>
      </c>
      <c r="X275" s="297" t="str">
        <f t="shared" si="18"/>
        <v/>
      </c>
      <c r="Y275" s="297" t="str">
        <f t="shared" si="19"/>
        <v/>
      </c>
    </row>
    <row r="276" spans="2:25" ht="18.75" x14ac:dyDescent="0.3">
      <c r="B276" s="18" t="s">
        <v>366</v>
      </c>
      <c r="C276" s="30">
        <v>0</v>
      </c>
      <c r="D276" s="30">
        <v>0</v>
      </c>
      <c r="E276" s="30">
        <v>0</v>
      </c>
      <c r="F276" s="10">
        <f t="shared" si="16"/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3">
        <v>0</v>
      </c>
      <c r="M276" s="33">
        <v>0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0</v>
      </c>
      <c r="U276" s="33">
        <v>0</v>
      </c>
      <c r="V276" s="33">
        <v>0</v>
      </c>
      <c r="W276" s="7">
        <f t="shared" si="17"/>
        <v>0</v>
      </c>
      <c r="X276" s="297" t="str">
        <f t="shared" si="18"/>
        <v/>
      </c>
      <c r="Y276" s="297" t="str">
        <f t="shared" si="19"/>
        <v/>
      </c>
    </row>
    <row r="277" spans="2:25" ht="18.75" x14ac:dyDescent="0.3">
      <c r="B277" s="18" t="s">
        <v>367</v>
      </c>
      <c r="C277" s="30">
        <v>0</v>
      </c>
      <c r="D277" s="30">
        <v>0</v>
      </c>
      <c r="E277" s="30">
        <v>0</v>
      </c>
      <c r="F277" s="10">
        <f t="shared" si="16"/>
        <v>0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0</v>
      </c>
      <c r="V277" s="33">
        <v>0</v>
      </c>
      <c r="W277" s="7">
        <f t="shared" si="17"/>
        <v>0</v>
      </c>
      <c r="X277" s="297" t="str">
        <f t="shared" si="18"/>
        <v/>
      </c>
      <c r="Y277" s="297" t="str">
        <f t="shared" si="19"/>
        <v/>
      </c>
    </row>
    <row r="278" spans="2:25" ht="18.75" x14ac:dyDescent="0.3">
      <c r="B278" s="18" t="s">
        <v>368</v>
      </c>
      <c r="C278" s="30">
        <v>0</v>
      </c>
      <c r="D278" s="30">
        <v>0</v>
      </c>
      <c r="E278" s="30">
        <v>0</v>
      </c>
      <c r="F278" s="10">
        <f t="shared" si="16"/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>
        <v>0</v>
      </c>
      <c r="W278" s="7">
        <f t="shared" si="17"/>
        <v>0</v>
      </c>
      <c r="X278" s="297" t="str">
        <f t="shared" si="18"/>
        <v/>
      </c>
      <c r="Y278" s="297" t="str">
        <f t="shared" si="19"/>
        <v/>
      </c>
    </row>
    <row r="279" spans="2:25" ht="18.75" x14ac:dyDescent="0.3">
      <c r="B279" s="18" t="s">
        <v>369</v>
      </c>
      <c r="C279" s="30">
        <v>0</v>
      </c>
      <c r="D279" s="30">
        <v>0</v>
      </c>
      <c r="E279" s="30">
        <v>0</v>
      </c>
      <c r="F279" s="10">
        <f t="shared" si="16"/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7">
        <f t="shared" si="17"/>
        <v>0</v>
      </c>
      <c r="X279" s="297" t="str">
        <f t="shared" si="18"/>
        <v/>
      </c>
      <c r="Y279" s="297" t="str">
        <f t="shared" si="19"/>
        <v/>
      </c>
    </row>
    <row r="280" spans="2:25" ht="18.75" x14ac:dyDescent="0.3">
      <c r="B280" s="18" t="s">
        <v>370</v>
      </c>
      <c r="C280" s="30">
        <v>0</v>
      </c>
      <c r="D280" s="30">
        <v>0</v>
      </c>
      <c r="E280" s="30">
        <v>0</v>
      </c>
      <c r="F280" s="10">
        <f t="shared" si="16"/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7">
        <f t="shared" si="17"/>
        <v>0</v>
      </c>
      <c r="X280" s="297" t="str">
        <f t="shared" si="18"/>
        <v/>
      </c>
      <c r="Y280" s="297" t="str">
        <f t="shared" si="19"/>
        <v/>
      </c>
    </row>
    <row r="281" spans="2:25" ht="18.75" x14ac:dyDescent="0.3">
      <c r="B281" s="216" t="s">
        <v>99</v>
      </c>
      <c r="C281" s="30">
        <v>0</v>
      </c>
      <c r="D281" s="30">
        <v>0</v>
      </c>
      <c r="E281" s="30">
        <v>0</v>
      </c>
      <c r="F281" s="10">
        <f t="shared" si="16"/>
        <v>0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7">
        <f t="shared" si="17"/>
        <v>0</v>
      </c>
      <c r="X281" s="297" t="str">
        <f t="shared" si="18"/>
        <v/>
      </c>
      <c r="Y281" s="297" t="str">
        <f t="shared" si="19"/>
        <v/>
      </c>
    </row>
    <row r="282" spans="2:25" ht="18.75" x14ac:dyDescent="0.3">
      <c r="B282" s="216">
        <v>323</v>
      </c>
      <c r="C282" s="30">
        <v>0</v>
      </c>
      <c r="D282" s="30">
        <v>0</v>
      </c>
      <c r="E282" s="30">
        <v>0</v>
      </c>
      <c r="F282" s="10">
        <f t="shared" si="16"/>
        <v>0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0</v>
      </c>
      <c r="V282" s="33">
        <v>0</v>
      </c>
      <c r="W282" s="7">
        <f t="shared" si="17"/>
        <v>0</v>
      </c>
      <c r="X282" s="297" t="str">
        <f t="shared" si="18"/>
        <v/>
      </c>
      <c r="Y282" s="297" t="str">
        <f t="shared" si="19"/>
        <v/>
      </c>
    </row>
    <row r="283" spans="2:25" ht="18.75" x14ac:dyDescent="0.3">
      <c r="B283" s="216">
        <v>324</v>
      </c>
      <c r="C283" s="30">
        <v>0</v>
      </c>
      <c r="D283" s="30">
        <v>0</v>
      </c>
      <c r="E283" s="30">
        <v>0</v>
      </c>
      <c r="F283" s="10">
        <f t="shared" si="16"/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7">
        <f t="shared" si="17"/>
        <v>0</v>
      </c>
      <c r="X283" s="297" t="str">
        <f t="shared" si="18"/>
        <v/>
      </c>
      <c r="Y283" s="297" t="str">
        <f t="shared" si="19"/>
        <v/>
      </c>
    </row>
    <row r="284" spans="2:25" ht="18.75" x14ac:dyDescent="0.3">
      <c r="B284" s="216">
        <v>325</v>
      </c>
      <c r="C284" s="30">
        <v>0</v>
      </c>
      <c r="D284" s="30">
        <v>0</v>
      </c>
      <c r="E284" s="30">
        <v>0</v>
      </c>
      <c r="F284" s="10">
        <f t="shared" si="16"/>
        <v>0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7">
        <f t="shared" si="17"/>
        <v>0</v>
      </c>
      <c r="X284" s="297" t="str">
        <f t="shared" si="18"/>
        <v/>
      </c>
      <c r="Y284" s="297" t="str">
        <f t="shared" si="19"/>
        <v/>
      </c>
    </row>
    <row r="285" spans="2:25" ht="18.75" x14ac:dyDescent="0.3">
      <c r="B285" s="216">
        <v>326</v>
      </c>
      <c r="C285" s="30">
        <v>0</v>
      </c>
      <c r="D285" s="30">
        <v>0</v>
      </c>
      <c r="E285" s="30">
        <v>0</v>
      </c>
      <c r="F285" s="10">
        <f t="shared" si="16"/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3">
        <v>0</v>
      </c>
      <c r="W285" s="7">
        <f t="shared" si="17"/>
        <v>0</v>
      </c>
      <c r="X285" s="297" t="str">
        <f t="shared" si="18"/>
        <v/>
      </c>
      <c r="Y285" s="297" t="str">
        <f t="shared" si="19"/>
        <v/>
      </c>
    </row>
    <row r="286" spans="2:25" ht="18.75" x14ac:dyDescent="0.3">
      <c r="B286" s="18" t="s">
        <v>371</v>
      </c>
      <c r="C286" s="30">
        <v>0</v>
      </c>
      <c r="D286" s="30">
        <v>0</v>
      </c>
      <c r="E286" s="30">
        <v>0</v>
      </c>
      <c r="F286" s="10">
        <f t="shared" si="16"/>
        <v>0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3">
        <v>0</v>
      </c>
      <c r="M286" s="33">
        <v>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0</v>
      </c>
      <c r="V286" s="33">
        <v>0</v>
      </c>
      <c r="W286" s="7">
        <f t="shared" si="17"/>
        <v>0</v>
      </c>
      <c r="X286" s="297" t="str">
        <f t="shared" si="18"/>
        <v/>
      </c>
      <c r="Y286" s="297" t="str">
        <f t="shared" si="19"/>
        <v/>
      </c>
    </row>
    <row r="287" spans="2:25" ht="18.75" x14ac:dyDescent="0.3">
      <c r="B287" s="18" t="s">
        <v>385</v>
      </c>
      <c r="C287" s="30">
        <v>0</v>
      </c>
      <c r="D287" s="30">
        <v>0</v>
      </c>
      <c r="E287" s="30">
        <v>0</v>
      </c>
      <c r="F287" s="10">
        <f t="shared" si="16"/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7">
        <f t="shared" si="17"/>
        <v>0</v>
      </c>
      <c r="X287" s="297" t="str">
        <f t="shared" si="18"/>
        <v/>
      </c>
      <c r="Y287" s="297" t="str">
        <f t="shared" si="19"/>
        <v/>
      </c>
    </row>
    <row r="288" spans="2:25" ht="18.75" x14ac:dyDescent="0.3">
      <c r="B288" s="18" t="s">
        <v>372</v>
      </c>
      <c r="C288" s="30">
        <v>0</v>
      </c>
      <c r="D288" s="30">
        <v>0</v>
      </c>
      <c r="E288" s="30">
        <v>0</v>
      </c>
      <c r="F288" s="10">
        <f t="shared" si="16"/>
        <v>0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7">
        <f t="shared" si="17"/>
        <v>0</v>
      </c>
      <c r="X288" s="297" t="str">
        <f t="shared" si="18"/>
        <v/>
      </c>
      <c r="Y288" s="297" t="str">
        <f t="shared" si="19"/>
        <v/>
      </c>
    </row>
    <row r="289" spans="2:25" ht="18.75" x14ac:dyDescent="0.3">
      <c r="B289" s="18" t="s">
        <v>490</v>
      </c>
      <c r="C289" s="30">
        <v>0</v>
      </c>
      <c r="D289" s="30">
        <v>0</v>
      </c>
      <c r="E289" s="30">
        <v>0</v>
      </c>
      <c r="F289" s="10">
        <f t="shared" si="16"/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7">
        <f t="shared" si="17"/>
        <v>0</v>
      </c>
      <c r="X289" s="297" t="str">
        <f t="shared" si="18"/>
        <v/>
      </c>
      <c r="Y289" s="297" t="str">
        <f t="shared" si="19"/>
        <v/>
      </c>
    </row>
    <row r="290" spans="2:25" ht="18.75" x14ac:dyDescent="0.3">
      <c r="B290" s="18" t="s">
        <v>380</v>
      </c>
      <c r="C290" s="30">
        <v>0</v>
      </c>
      <c r="D290" s="30">
        <v>0</v>
      </c>
      <c r="E290" s="30">
        <v>0</v>
      </c>
      <c r="F290" s="10">
        <f t="shared" si="16"/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7">
        <f t="shared" si="17"/>
        <v>0</v>
      </c>
      <c r="X290" s="297" t="str">
        <f t="shared" si="18"/>
        <v/>
      </c>
      <c r="Y290" s="297" t="str">
        <f t="shared" si="19"/>
        <v/>
      </c>
    </row>
    <row r="291" spans="2:25" ht="18.75" x14ac:dyDescent="0.3">
      <c r="B291" s="18">
        <v>331</v>
      </c>
      <c r="C291" s="30">
        <v>0</v>
      </c>
      <c r="D291" s="30">
        <v>0</v>
      </c>
      <c r="E291" s="30">
        <v>0</v>
      </c>
      <c r="F291" s="10">
        <f t="shared" si="16"/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>
        <v>0</v>
      </c>
      <c r="V291" s="33">
        <v>0</v>
      </c>
      <c r="W291" s="7">
        <f t="shared" si="17"/>
        <v>0</v>
      </c>
      <c r="X291" s="297" t="str">
        <f t="shared" si="18"/>
        <v/>
      </c>
      <c r="Y291" s="297" t="str">
        <f t="shared" si="19"/>
        <v/>
      </c>
    </row>
    <row r="292" spans="2:25" ht="18.75" x14ac:dyDescent="0.3">
      <c r="B292" s="216">
        <v>333</v>
      </c>
      <c r="C292" s="30">
        <v>0</v>
      </c>
      <c r="D292" s="30">
        <v>0</v>
      </c>
      <c r="E292" s="30">
        <v>0</v>
      </c>
      <c r="F292" s="10">
        <f t="shared" si="16"/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7">
        <f t="shared" si="17"/>
        <v>0</v>
      </c>
      <c r="X292" s="297" t="str">
        <f t="shared" si="18"/>
        <v/>
      </c>
      <c r="Y292" s="297" t="str">
        <f t="shared" si="19"/>
        <v/>
      </c>
    </row>
    <row r="293" spans="2:25" ht="18.75" x14ac:dyDescent="0.3">
      <c r="B293" s="216" t="s">
        <v>100</v>
      </c>
      <c r="C293" s="30">
        <v>0</v>
      </c>
      <c r="D293" s="30">
        <v>0</v>
      </c>
      <c r="E293" s="30">
        <v>0</v>
      </c>
      <c r="F293" s="10">
        <f t="shared" si="16"/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7">
        <f t="shared" si="17"/>
        <v>0</v>
      </c>
      <c r="X293" s="297" t="str">
        <f t="shared" si="18"/>
        <v/>
      </c>
      <c r="Y293" s="297" t="str">
        <f t="shared" si="19"/>
        <v/>
      </c>
    </row>
    <row r="294" spans="2:25" ht="18.75" x14ac:dyDescent="0.3">
      <c r="B294" s="216">
        <v>334</v>
      </c>
      <c r="C294" s="30">
        <v>0</v>
      </c>
      <c r="D294" s="30">
        <v>0</v>
      </c>
      <c r="E294" s="30">
        <v>0</v>
      </c>
      <c r="F294" s="10">
        <f t="shared" si="16"/>
        <v>0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7">
        <f t="shared" si="17"/>
        <v>0</v>
      </c>
      <c r="X294" s="297" t="str">
        <f t="shared" si="18"/>
        <v/>
      </c>
      <c r="Y294" s="297" t="str">
        <f t="shared" si="19"/>
        <v/>
      </c>
    </row>
    <row r="295" spans="2:25" ht="18.75" x14ac:dyDescent="0.3">
      <c r="B295" s="216" t="s">
        <v>101</v>
      </c>
      <c r="C295" s="30">
        <v>0</v>
      </c>
      <c r="D295" s="30">
        <v>0</v>
      </c>
      <c r="E295" s="30">
        <v>0</v>
      </c>
      <c r="F295" s="10">
        <f t="shared" si="16"/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7">
        <f t="shared" si="17"/>
        <v>0</v>
      </c>
      <c r="X295" s="297" t="str">
        <f t="shared" si="18"/>
        <v/>
      </c>
      <c r="Y295" s="297" t="str">
        <f t="shared" si="19"/>
        <v/>
      </c>
    </row>
    <row r="296" spans="2:25" ht="18.75" x14ac:dyDescent="0.3">
      <c r="B296" s="216" t="s">
        <v>102</v>
      </c>
      <c r="C296" s="30">
        <v>0</v>
      </c>
      <c r="D296" s="30">
        <v>0</v>
      </c>
      <c r="E296" s="30">
        <v>0</v>
      </c>
      <c r="F296" s="10">
        <f t="shared" si="16"/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7">
        <f t="shared" si="17"/>
        <v>0</v>
      </c>
      <c r="X296" s="297" t="str">
        <f t="shared" si="18"/>
        <v/>
      </c>
      <c r="Y296" s="297" t="str">
        <f t="shared" si="19"/>
        <v/>
      </c>
    </row>
    <row r="297" spans="2:25" ht="18.75" x14ac:dyDescent="0.3">
      <c r="B297" s="216" t="s">
        <v>103</v>
      </c>
      <c r="C297" s="30">
        <v>0</v>
      </c>
      <c r="D297" s="30">
        <v>0</v>
      </c>
      <c r="E297" s="30">
        <v>0</v>
      </c>
      <c r="F297" s="10">
        <f t="shared" si="16"/>
        <v>0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7">
        <f t="shared" si="17"/>
        <v>0</v>
      </c>
      <c r="X297" s="297" t="str">
        <f t="shared" si="18"/>
        <v/>
      </c>
      <c r="Y297" s="297" t="str">
        <f t="shared" si="19"/>
        <v/>
      </c>
    </row>
    <row r="298" spans="2:25" ht="18.75" x14ac:dyDescent="0.3">
      <c r="B298" s="216" t="s">
        <v>104</v>
      </c>
      <c r="C298" s="30">
        <v>0</v>
      </c>
      <c r="D298" s="30">
        <v>0</v>
      </c>
      <c r="E298" s="30">
        <v>0</v>
      </c>
      <c r="F298" s="10">
        <f t="shared" si="16"/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7">
        <f t="shared" si="17"/>
        <v>0</v>
      </c>
      <c r="X298" s="297" t="str">
        <f t="shared" si="18"/>
        <v/>
      </c>
      <c r="Y298" s="297" t="str">
        <f t="shared" si="19"/>
        <v/>
      </c>
    </row>
    <row r="299" spans="2:25" ht="18.75" x14ac:dyDescent="0.3">
      <c r="B299" s="216" t="s">
        <v>105</v>
      </c>
      <c r="C299" s="30">
        <v>0</v>
      </c>
      <c r="D299" s="30">
        <v>0</v>
      </c>
      <c r="E299" s="30">
        <v>0</v>
      </c>
      <c r="F299" s="10">
        <f t="shared" si="16"/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0</v>
      </c>
      <c r="V299" s="33">
        <v>0</v>
      </c>
      <c r="W299" s="7">
        <f t="shared" si="17"/>
        <v>0</v>
      </c>
      <c r="X299" s="297" t="str">
        <f t="shared" si="18"/>
        <v/>
      </c>
      <c r="Y299" s="297" t="str">
        <f t="shared" si="19"/>
        <v/>
      </c>
    </row>
    <row r="300" spans="2:25" ht="18.75" x14ac:dyDescent="0.3">
      <c r="B300" s="216" t="s">
        <v>106</v>
      </c>
      <c r="C300" s="30">
        <v>0</v>
      </c>
      <c r="D300" s="30">
        <v>0</v>
      </c>
      <c r="E300" s="30">
        <v>0</v>
      </c>
      <c r="F300" s="10">
        <f t="shared" si="16"/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0</v>
      </c>
      <c r="V300" s="33">
        <v>0</v>
      </c>
      <c r="W300" s="7">
        <f t="shared" si="17"/>
        <v>0</v>
      </c>
      <c r="X300" s="297" t="str">
        <f t="shared" si="18"/>
        <v/>
      </c>
      <c r="Y300" s="297" t="str">
        <f t="shared" si="19"/>
        <v/>
      </c>
    </row>
    <row r="301" spans="2:25" ht="18.75" x14ac:dyDescent="0.3">
      <c r="B301" s="223" t="s">
        <v>389</v>
      </c>
      <c r="C301" s="30">
        <v>0</v>
      </c>
      <c r="D301" s="30">
        <v>0</v>
      </c>
      <c r="E301" s="30">
        <v>0</v>
      </c>
      <c r="F301" s="10">
        <f t="shared" si="16"/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0</v>
      </c>
      <c r="V301" s="33">
        <v>0</v>
      </c>
      <c r="W301" s="7">
        <f t="shared" si="17"/>
        <v>0</v>
      </c>
      <c r="X301" s="297" t="str">
        <f t="shared" si="18"/>
        <v/>
      </c>
      <c r="Y301" s="297" t="str">
        <f t="shared" si="19"/>
        <v/>
      </c>
    </row>
    <row r="302" spans="2:25" ht="18.75" x14ac:dyDescent="0.3">
      <c r="B302" s="18" t="s">
        <v>107</v>
      </c>
      <c r="C302" s="30">
        <v>0</v>
      </c>
      <c r="D302" s="30">
        <v>0</v>
      </c>
      <c r="E302" s="30">
        <v>0</v>
      </c>
      <c r="F302" s="10">
        <f t="shared" ref="F302" si="20">SUM(C302:E302)</f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0</v>
      </c>
      <c r="V302" s="33">
        <v>0</v>
      </c>
      <c r="W302" s="7">
        <f t="shared" si="17"/>
        <v>0</v>
      </c>
      <c r="X302" s="297" t="str">
        <f t="shared" si="18"/>
        <v/>
      </c>
      <c r="Y302" s="297" t="str">
        <f t="shared" si="19"/>
        <v/>
      </c>
    </row>
    <row r="303" spans="2:25" ht="18.75" x14ac:dyDescent="0.3">
      <c r="B303" s="41" t="s">
        <v>167</v>
      </c>
      <c r="C303" s="34">
        <f>SUM(C6:C302)</f>
        <v>10</v>
      </c>
      <c r="D303" s="34">
        <f t="shared" ref="D303:W303" si="21">SUM(D6:D302)</f>
        <v>0</v>
      </c>
      <c r="E303" s="34">
        <f t="shared" si="21"/>
        <v>0</v>
      </c>
      <c r="F303" s="34">
        <f t="shared" si="21"/>
        <v>10</v>
      </c>
      <c r="G303" s="34">
        <f t="shared" si="21"/>
        <v>0</v>
      </c>
      <c r="H303" s="34">
        <f t="shared" si="21"/>
        <v>0</v>
      </c>
      <c r="I303" s="34">
        <f t="shared" si="21"/>
        <v>0</v>
      </c>
      <c r="J303" s="34">
        <f t="shared" si="21"/>
        <v>0</v>
      </c>
      <c r="K303" s="34">
        <f t="shared" si="21"/>
        <v>10</v>
      </c>
      <c r="L303" s="34">
        <f t="shared" si="21"/>
        <v>0</v>
      </c>
      <c r="M303" s="34">
        <f t="shared" si="21"/>
        <v>3</v>
      </c>
      <c r="N303" s="34">
        <f t="shared" si="21"/>
        <v>0</v>
      </c>
      <c r="O303" s="34">
        <f t="shared" si="21"/>
        <v>0</v>
      </c>
      <c r="P303" s="34">
        <f t="shared" si="21"/>
        <v>0</v>
      </c>
      <c r="Q303" s="34">
        <f t="shared" si="21"/>
        <v>7</v>
      </c>
      <c r="R303" s="34">
        <f t="shared" si="21"/>
        <v>0</v>
      </c>
      <c r="S303" s="34">
        <f t="shared" si="21"/>
        <v>0</v>
      </c>
      <c r="T303" s="34">
        <f t="shared" si="21"/>
        <v>0</v>
      </c>
      <c r="U303" s="34">
        <f t="shared" si="21"/>
        <v>0</v>
      </c>
      <c r="V303" s="34">
        <f t="shared" si="21"/>
        <v>0</v>
      </c>
      <c r="W303" s="34">
        <f t="shared" si="21"/>
        <v>10</v>
      </c>
      <c r="X303" s="297" t="str">
        <f>IF(C303=L303+M303+N303+O303+P303+Q303+R303+S303+T303+U303+V303,"","Kujdes")</f>
        <v/>
      </c>
      <c r="Y303" s="297" t="str">
        <f>IF(C303=J303+K303,"","Kujdes")</f>
        <v/>
      </c>
    </row>
    <row r="304" spans="2:25" ht="18.75" x14ac:dyDescent="0.3">
      <c r="B304" s="41" t="s">
        <v>168</v>
      </c>
      <c r="C304" s="275"/>
      <c r="D304" s="275"/>
      <c r="E304" s="275"/>
      <c r="F304" s="275"/>
      <c r="G304" s="275"/>
      <c r="H304" s="275"/>
      <c r="I304" s="275"/>
      <c r="J304" s="275"/>
      <c r="K304" s="275"/>
      <c r="L304" s="275"/>
      <c r="M304" s="275"/>
      <c r="N304" s="275"/>
      <c r="O304" s="275"/>
      <c r="P304" s="275"/>
      <c r="Q304" s="275"/>
      <c r="R304" s="275"/>
      <c r="S304" s="275"/>
      <c r="T304" s="275"/>
      <c r="U304" s="275"/>
      <c r="V304" s="275"/>
      <c r="W304" s="275"/>
      <c r="X304" s="297" t="str">
        <f t="shared" ref="X304:X367" si="22">IF(C304=L304+M304+N304+O304+P304+Q304+R304+S304+T304+U304+V304,"","Kujdes")</f>
        <v/>
      </c>
      <c r="Y304" s="297" t="str">
        <f t="shared" ref="Y304:Y367" si="23">IF(C304=J304+K304,"","Kujdes")</f>
        <v/>
      </c>
    </row>
    <row r="305" spans="2:25" ht="18.75" x14ac:dyDescent="0.3">
      <c r="B305" s="216">
        <v>84</v>
      </c>
      <c r="C305" s="30"/>
      <c r="D305" s="30"/>
      <c r="E305" s="30"/>
      <c r="F305" s="10">
        <f t="shared" ref="F305" si="24">SUM(C305:E305)</f>
        <v>0</v>
      </c>
      <c r="G305" s="30"/>
      <c r="H305" s="30"/>
      <c r="I305" s="30"/>
      <c r="J305" s="30"/>
      <c r="K305" s="30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7">
        <f t="shared" ref="W305:W368" si="25">SUM(L305:V305)</f>
        <v>0</v>
      </c>
      <c r="X305" s="297" t="str">
        <f t="shared" si="22"/>
        <v/>
      </c>
      <c r="Y305" s="297" t="str">
        <f t="shared" si="23"/>
        <v/>
      </c>
    </row>
    <row r="306" spans="2:25" ht="18.75" x14ac:dyDescent="0.3">
      <c r="B306" s="216">
        <v>89</v>
      </c>
      <c r="C306" s="30"/>
      <c r="D306" s="30"/>
      <c r="E306" s="30"/>
      <c r="F306" s="10">
        <f t="shared" ref="F306:F369" si="26">SUM(C306:E306)</f>
        <v>0</v>
      </c>
      <c r="G306" s="30"/>
      <c r="H306" s="30"/>
      <c r="I306" s="30"/>
      <c r="J306" s="30"/>
      <c r="K306" s="30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7">
        <f t="shared" si="25"/>
        <v>0</v>
      </c>
      <c r="X306" s="297" t="str">
        <f t="shared" si="22"/>
        <v/>
      </c>
      <c r="Y306" s="297" t="str">
        <f t="shared" si="23"/>
        <v/>
      </c>
    </row>
    <row r="307" spans="2:25" ht="18.75" x14ac:dyDescent="0.3">
      <c r="B307" s="216">
        <v>90</v>
      </c>
      <c r="C307" s="30"/>
      <c r="D307" s="30"/>
      <c r="E307" s="30"/>
      <c r="F307" s="10">
        <f t="shared" si="26"/>
        <v>0</v>
      </c>
      <c r="G307" s="30"/>
      <c r="H307" s="30"/>
      <c r="I307" s="30"/>
      <c r="J307" s="30"/>
      <c r="K307" s="30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7">
        <f t="shared" si="25"/>
        <v>0</v>
      </c>
      <c r="X307" s="297" t="str">
        <f t="shared" si="22"/>
        <v/>
      </c>
      <c r="Y307" s="297" t="str">
        <f t="shared" si="23"/>
        <v/>
      </c>
    </row>
    <row r="308" spans="2:25" ht="18.75" x14ac:dyDescent="0.3">
      <c r="B308" s="216">
        <v>91</v>
      </c>
      <c r="C308" s="30"/>
      <c r="D308" s="30"/>
      <c r="E308" s="30"/>
      <c r="F308" s="10">
        <f t="shared" si="26"/>
        <v>0</v>
      </c>
      <c r="G308" s="30"/>
      <c r="H308" s="30"/>
      <c r="I308" s="30"/>
      <c r="J308" s="30"/>
      <c r="K308" s="30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7">
        <f t="shared" si="25"/>
        <v>0</v>
      </c>
      <c r="X308" s="297" t="str">
        <f t="shared" si="22"/>
        <v/>
      </c>
      <c r="Y308" s="297" t="str">
        <f t="shared" si="23"/>
        <v/>
      </c>
    </row>
    <row r="309" spans="2:25" ht="18.75" x14ac:dyDescent="0.3">
      <c r="B309" s="216">
        <v>92</v>
      </c>
      <c r="C309" s="30"/>
      <c r="D309" s="30"/>
      <c r="E309" s="30"/>
      <c r="F309" s="10">
        <f t="shared" si="26"/>
        <v>0</v>
      </c>
      <c r="G309" s="30"/>
      <c r="H309" s="30"/>
      <c r="I309" s="30"/>
      <c r="J309" s="30"/>
      <c r="K309" s="30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7">
        <f t="shared" si="25"/>
        <v>0</v>
      </c>
      <c r="X309" s="297" t="str">
        <f t="shared" si="22"/>
        <v/>
      </c>
      <c r="Y309" s="297" t="str">
        <f t="shared" si="23"/>
        <v/>
      </c>
    </row>
    <row r="310" spans="2:25" ht="18.75" x14ac:dyDescent="0.3">
      <c r="B310" s="216" t="s">
        <v>109</v>
      </c>
      <c r="C310" s="30"/>
      <c r="D310" s="30"/>
      <c r="E310" s="30"/>
      <c r="F310" s="10">
        <f t="shared" si="26"/>
        <v>0</v>
      </c>
      <c r="G310" s="30"/>
      <c r="H310" s="30"/>
      <c r="I310" s="30"/>
      <c r="J310" s="30"/>
      <c r="K310" s="30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7">
        <f t="shared" si="25"/>
        <v>0</v>
      </c>
      <c r="X310" s="297" t="str">
        <f t="shared" si="22"/>
        <v/>
      </c>
      <c r="Y310" s="297" t="str">
        <f t="shared" si="23"/>
        <v/>
      </c>
    </row>
    <row r="311" spans="2:25" ht="18.75" x14ac:dyDescent="0.3">
      <c r="B311" s="216">
        <v>95</v>
      </c>
      <c r="C311" s="30"/>
      <c r="D311" s="30"/>
      <c r="E311" s="30"/>
      <c r="F311" s="10">
        <f t="shared" si="26"/>
        <v>0</v>
      </c>
      <c r="G311" s="30"/>
      <c r="H311" s="30"/>
      <c r="I311" s="30"/>
      <c r="J311" s="30"/>
      <c r="K311" s="30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7">
        <f t="shared" si="25"/>
        <v>0</v>
      </c>
      <c r="X311" s="297" t="str">
        <f t="shared" si="22"/>
        <v/>
      </c>
      <c r="Y311" s="297" t="str">
        <f t="shared" si="23"/>
        <v/>
      </c>
    </row>
    <row r="312" spans="2:25" ht="18.75" x14ac:dyDescent="0.3">
      <c r="B312" s="216">
        <v>97</v>
      </c>
      <c r="C312" s="30"/>
      <c r="D312" s="30"/>
      <c r="E312" s="30"/>
      <c r="F312" s="10">
        <f t="shared" si="26"/>
        <v>0</v>
      </c>
      <c r="G312" s="30"/>
      <c r="H312" s="30"/>
      <c r="I312" s="30"/>
      <c r="J312" s="30"/>
      <c r="K312" s="30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7">
        <f t="shared" si="25"/>
        <v>0</v>
      </c>
      <c r="X312" s="297" t="str">
        <f t="shared" si="22"/>
        <v/>
      </c>
      <c r="Y312" s="297" t="str">
        <f t="shared" si="23"/>
        <v/>
      </c>
    </row>
    <row r="313" spans="2:25" ht="18.75" x14ac:dyDescent="0.3">
      <c r="B313" s="216">
        <v>107</v>
      </c>
      <c r="C313" s="30"/>
      <c r="D313" s="30"/>
      <c r="E313" s="30"/>
      <c r="F313" s="10">
        <f t="shared" si="26"/>
        <v>0</v>
      </c>
      <c r="G313" s="30"/>
      <c r="H313" s="30"/>
      <c r="I313" s="30"/>
      <c r="J313" s="30"/>
      <c r="K313" s="30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7">
        <f t="shared" si="25"/>
        <v>0</v>
      </c>
      <c r="X313" s="297" t="str">
        <f t="shared" si="22"/>
        <v/>
      </c>
      <c r="Y313" s="297" t="str">
        <f t="shared" si="23"/>
        <v/>
      </c>
    </row>
    <row r="314" spans="2:25" ht="18.75" x14ac:dyDescent="0.3">
      <c r="B314" s="216" t="s">
        <v>110</v>
      </c>
      <c r="C314" s="30"/>
      <c r="D314" s="30"/>
      <c r="E314" s="30"/>
      <c r="F314" s="10">
        <f t="shared" si="26"/>
        <v>0</v>
      </c>
      <c r="G314" s="30"/>
      <c r="H314" s="30"/>
      <c r="I314" s="30"/>
      <c r="J314" s="30"/>
      <c r="K314" s="30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7">
        <f t="shared" si="25"/>
        <v>0</v>
      </c>
      <c r="X314" s="297" t="str">
        <f t="shared" si="22"/>
        <v/>
      </c>
      <c r="Y314" s="297" t="str">
        <f t="shared" si="23"/>
        <v/>
      </c>
    </row>
    <row r="315" spans="2:25" ht="18.75" x14ac:dyDescent="0.3">
      <c r="B315" s="216">
        <v>112</v>
      </c>
      <c r="C315" s="30"/>
      <c r="D315" s="30"/>
      <c r="E315" s="30"/>
      <c r="F315" s="10">
        <f t="shared" si="26"/>
        <v>0</v>
      </c>
      <c r="G315" s="30"/>
      <c r="H315" s="30"/>
      <c r="I315" s="30"/>
      <c r="J315" s="30"/>
      <c r="K315" s="30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7">
        <f t="shared" si="25"/>
        <v>0</v>
      </c>
      <c r="X315" s="297" t="str">
        <f t="shared" si="22"/>
        <v/>
      </c>
      <c r="Y315" s="297" t="str">
        <f t="shared" si="23"/>
        <v/>
      </c>
    </row>
    <row r="316" spans="2:25" ht="18.75" x14ac:dyDescent="0.3">
      <c r="B316" s="216" t="s">
        <v>373</v>
      </c>
      <c r="C316" s="30"/>
      <c r="D316" s="30"/>
      <c r="E316" s="30"/>
      <c r="F316" s="10">
        <f t="shared" si="26"/>
        <v>0</v>
      </c>
      <c r="G316" s="30"/>
      <c r="H316" s="30"/>
      <c r="I316" s="30"/>
      <c r="J316" s="30"/>
      <c r="K316" s="30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7">
        <f t="shared" si="25"/>
        <v>0</v>
      </c>
      <c r="X316" s="297" t="str">
        <f t="shared" si="22"/>
        <v/>
      </c>
      <c r="Y316" s="297" t="str">
        <f t="shared" si="23"/>
        <v/>
      </c>
    </row>
    <row r="317" spans="2:25" ht="18.75" x14ac:dyDescent="0.3">
      <c r="B317" s="216">
        <v>119</v>
      </c>
      <c r="C317" s="30"/>
      <c r="D317" s="30"/>
      <c r="E317" s="30"/>
      <c r="F317" s="10">
        <f t="shared" si="26"/>
        <v>0</v>
      </c>
      <c r="G317" s="30"/>
      <c r="H317" s="30"/>
      <c r="I317" s="30"/>
      <c r="J317" s="30"/>
      <c r="K317" s="30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7">
        <f t="shared" si="25"/>
        <v>0</v>
      </c>
      <c r="X317" s="297" t="str">
        <f t="shared" si="22"/>
        <v/>
      </c>
      <c r="Y317" s="297" t="str">
        <f t="shared" si="23"/>
        <v/>
      </c>
    </row>
    <row r="318" spans="2:25" ht="18.75" x14ac:dyDescent="0.3">
      <c r="B318" s="216" t="s">
        <v>374</v>
      </c>
      <c r="C318" s="30"/>
      <c r="D318" s="30"/>
      <c r="E318" s="30"/>
      <c r="F318" s="10">
        <f t="shared" si="26"/>
        <v>0</v>
      </c>
      <c r="G318" s="30"/>
      <c r="H318" s="30"/>
      <c r="I318" s="30"/>
      <c r="J318" s="30"/>
      <c r="K318" s="30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7">
        <f t="shared" si="25"/>
        <v>0</v>
      </c>
      <c r="X318" s="297" t="str">
        <f t="shared" si="22"/>
        <v/>
      </c>
      <c r="Y318" s="297" t="str">
        <f t="shared" si="23"/>
        <v/>
      </c>
    </row>
    <row r="319" spans="2:25" ht="18.75" x14ac:dyDescent="0.3">
      <c r="B319" s="216" t="s">
        <v>491</v>
      </c>
      <c r="C319" s="30"/>
      <c r="D319" s="30"/>
      <c r="E319" s="30"/>
      <c r="F319" s="10">
        <f t="shared" si="26"/>
        <v>0</v>
      </c>
      <c r="G319" s="30"/>
      <c r="H319" s="30"/>
      <c r="I319" s="30"/>
      <c r="J319" s="30"/>
      <c r="K319" s="30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7">
        <f t="shared" si="25"/>
        <v>0</v>
      </c>
      <c r="X319" s="297" t="str">
        <f t="shared" si="22"/>
        <v/>
      </c>
      <c r="Y319" s="297" t="str">
        <f t="shared" si="23"/>
        <v/>
      </c>
    </row>
    <row r="320" spans="2:25" ht="18.75" x14ac:dyDescent="0.3">
      <c r="B320" s="216">
        <v>120</v>
      </c>
      <c r="C320" s="30"/>
      <c r="D320" s="30"/>
      <c r="E320" s="30"/>
      <c r="F320" s="10">
        <f t="shared" si="26"/>
        <v>0</v>
      </c>
      <c r="G320" s="30"/>
      <c r="H320" s="30"/>
      <c r="I320" s="30"/>
      <c r="J320" s="30"/>
      <c r="K320" s="30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7">
        <f t="shared" si="25"/>
        <v>0</v>
      </c>
      <c r="X320" s="297" t="str">
        <f t="shared" si="22"/>
        <v/>
      </c>
      <c r="Y320" s="297" t="str">
        <f t="shared" si="23"/>
        <v/>
      </c>
    </row>
    <row r="321" spans="2:25" ht="18.75" x14ac:dyDescent="0.3">
      <c r="B321" s="216">
        <v>121</v>
      </c>
      <c r="C321" s="30"/>
      <c r="D321" s="30"/>
      <c r="E321" s="30"/>
      <c r="F321" s="10">
        <f t="shared" si="26"/>
        <v>0</v>
      </c>
      <c r="G321" s="30"/>
      <c r="H321" s="30"/>
      <c r="I321" s="30"/>
      <c r="J321" s="30"/>
      <c r="K321" s="30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7">
        <f t="shared" si="25"/>
        <v>0</v>
      </c>
      <c r="X321" s="297" t="str">
        <f t="shared" si="22"/>
        <v/>
      </c>
      <c r="Y321" s="297" t="str">
        <f t="shared" si="23"/>
        <v/>
      </c>
    </row>
    <row r="322" spans="2:25" ht="18.75" x14ac:dyDescent="0.3">
      <c r="B322" s="216">
        <v>122</v>
      </c>
      <c r="C322" s="30"/>
      <c r="D322" s="30"/>
      <c r="E322" s="30"/>
      <c r="F322" s="10">
        <f t="shared" si="26"/>
        <v>0</v>
      </c>
      <c r="G322" s="30"/>
      <c r="H322" s="30"/>
      <c r="I322" s="30"/>
      <c r="J322" s="30"/>
      <c r="K322" s="30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7">
        <f t="shared" si="25"/>
        <v>0</v>
      </c>
      <c r="X322" s="297" t="str">
        <f t="shared" si="22"/>
        <v/>
      </c>
      <c r="Y322" s="297" t="str">
        <f t="shared" si="23"/>
        <v/>
      </c>
    </row>
    <row r="323" spans="2:25" ht="18.75" x14ac:dyDescent="0.3">
      <c r="B323" s="216">
        <v>123</v>
      </c>
      <c r="C323" s="30"/>
      <c r="D323" s="30"/>
      <c r="E323" s="30"/>
      <c r="F323" s="10">
        <f t="shared" si="26"/>
        <v>0</v>
      </c>
      <c r="G323" s="30"/>
      <c r="H323" s="30"/>
      <c r="I323" s="30"/>
      <c r="J323" s="30"/>
      <c r="K323" s="30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7">
        <f t="shared" si="25"/>
        <v>0</v>
      </c>
      <c r="X323" s="297" t="str">
        <f t="shared" si="22"/>
        <v/>
      </c>
      <c r="Y323" s="297" t="str">
        <f t="shared" si="23"/>
        <v/>
      </c>
    </row>
    <row r="324" spans="2:25" ht="18.75" x14ac:dyDescent="0.3">
      <c r="B324" s="216" t="s">
        <v>492</v>
      </c>
      <c r="C324" s="30"/>
      <c r="D324" s="30"/>
      <c r="E324" s="30"/>
      <c r="F324" s="10">
        <f t="shared" si="26"/>
        <v>0</v>
      </c>
      <c r="G324" s="30"/>
      <c r="H324" s="30"/>
      <c r="I324" s="30"/>
      <c r="J324" s="30"/>
      <c r="K324" s="30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7">
        <f t="shared" si="25"/>
        <v>0</v>
      </c>
      <c r="X324" s="297" t="str">
        <f t="shared" si="22"/>
        <v/>
      </c>
      <c r="Y324" s="297" t="str">
        <f t="shared" si="23"/>
        <v/>
      </c>
    </row>
    <row r="325" spans="2:25" ht="18.75" x14ac:dyDescent="0.3">
      <c r="B325" s="216">
        <v>125</v>
      </c>
      <c r="C325" s="30"/>
      <c r="D325" s="30"/>
      <c r="E325" s="30"/>
      <c r="F325" s="10">
        <f t="shared" si="26"/>
        <v>0</v>
      </c>
      <c r="G325" s="30"/>
      <c r="H325" s="30"/>
      <c r="I325" s="30"/>
      <c r="J325" s="30"/>
      <c r="K325" s="30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7">
        <f t="shared" si="25"/>
        <v>0</v>
      </c>
      <c r="X325" s="297" t="str">
        <f t="shared" si="22"/>
        <v/>
      </c>
      <c r="Y325" s="297" t="str">
        <f t="shared" si="23"/>
        <v/>
      </c>
    </row>
    <row r="326" spans="2:25" ht="18.75" x14ac:dyDescent="0.3">
      <c r="B326" s="216">
        <v>126</v>
      </c>
      <c r="C326" s="30"/>
      <c r="D326" s="30"/>
      <c r="E326" s="30"/>
      <c r="F326" s="10">
        <f t="shared" si="26"/>
        <v>0</v>
      </c>
      <c r="G326" s="30"/>
      <c r="H326" s="30"/>
      <c r="I326" s="30"/>
      <c r="J326" s="30"/>
      <c r="K326" s="30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7">
        <f t="shared" si="25"/>
        <v>0</v>
      </c>
      <c r="X326" s="297" t="str">
        <f t="shared" si="22"/>
        <v/>
      </c>
      <c r="Y326" s="297" t="str">
        <f t="shared" si="23"/>
        <v/>
      </c>
    </row>
    <row r="327" spans="2:25" ht="18.75" x14ac:dyDescent="0.3">
      <c r="B327" s="216">
        <v>127</v>
      </c>
      <c r="C327" s="30"/>
      <c r="D327" s="30"/>
      <c r="E327" s="30"/>
      <c r="F327" s="10">
        <f t="shared" si="26"/>
        <v>0</v>
      </c>
      <c r="G327" s="30"/>
      <c r="H327" s="30"/>
      <c r="I327" s="30"/>
      <c r="J327" s="30"/>
      <c r="K327" s="30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7">
        <f t="shared" si="25"/>
        <v>0</v>
      </c>
      <c r="X327" s="297" t="str">
        <f t="shared" si="22"/>
        <v/>
      </c>
      <c r="Y327" s="297" t="str">
        <f t="shared" si="23"/>
        <v/>
      </c>
    </row>
    <row r="328" spans="2:25" ht="18.75" x14ac:dyDescent="0.3">
      <c r="B328" s="216">
        <v>128</v>
      </c>
      <c r="C328" s="30"/>
      <c r="D328" s="30"/>
      <c r="E328" s="30"/>
      <c r="F328" s="10">
        <f t="shared" si="26"/>
        <v>0</v>
      </c>
      <c r="G328" s="30"/>
      <c r="H328" s="30"/>
      <c r="I328" s="30"/>
      <c r="J328" s="30"/>
      <c r="K328" s="30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7">
        <f t="shared" si="25"/>
        <v>0</v>
      </c>
      <c r="X328" s="297" t="str">
        <f t="shared" si="22"/>
        <v/>
      </c>
      <c r="Y328" s="297" t="str">
        <f t="shared" si="23"/>
        <v/>
      </c>
    </row>
    <row r="329" spans="2:25" ht="18.75" x14ac:dyDescent="0.3">
      <c r="B329" s="216">
        <v>130</v>
      </c>
      <c r="C329" s="30"/>
      <c r="D329" s="30"/>
      <c r="E329" s="30"/>
      <c r="F329" s="10">
        <f t="shared" si="26"/>
        <v>0</v>
      </c>
      <c r="G329" s="30"/>
      <c r="H329" s="30"/>
      <c r="I329" s="30"/>
      <c r="J329" s="30"/>
      <c r="K329" s="30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7">
        <f t="shared" si="25"/>
        <v>0</v>
      </c>
      <c r="X329" s="297" t="str">
        <f t="shared" si="22"/>
        <v/>
      </c>
      <c r="Y329" s="297" t="str">
        <f t="shared" si="23"/>
        <v/>
      </c>
    </row>
    <row r="330" spans="2:25" ht="18.75" x14ac:dyDescent="0.3">
      <c r="B330" s="216" t="s">
        <v>493</v>
      </c>
      <c r="C330" s="30"/>
      <c r="D330" s="30"/>
      <c r="E330" s="30"/>
      <c r="F330" s="10">
        <f t="shared" si="26"/>
        <v>0</v>
      </c>
      <c r="G330" s="30"/>
      <c r="H330" s="30"/>
      <c r="I330" s="30"/>
      <c r="J330" s="30"/>
      <c r="K330" s="30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7">
        <f t="shared" si="25"/>
        <v>0</v>
      </c>
      <c r="X330" s="297" t="str">
        <f t="shared" si="22"/>
        <v/>
      </c>
      <c r="Y330" s="297" t="str">
        <f t="shared" si="23"/>
        <v/>
      </c>
    </row>
    <row r="331" spans="2:25" ht="18.75" x14ac:dyDescent="0.3">
      <c r="B331" s="216">
        <v>133</v>
      </c>
      <c r="C331" s="30"/>
      <c r="D331" s="30"/>
      <c r="E331" s="30"/>
      <c r="F331" s="10">
        <f t="shared" si="26"/>
        <v>0</v>
      </c>
      <c r="G331" s="30"/>
      <c r="H331" s="30"/>
      <c r="I331" s="30"/>
      <c r="J331" s="30"/>
      <c r="K331" s="30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7">
        <f t="shared" si="25"/>
        <v>0</v>
      </c>
      <c r="X331" s="297" t="str">
        <f t="shared" si="22"/>
        <v/>
      </c>
      <c r="Y331" s="297" t="str">
        <f t="shared" si="23"/>
        <v/>
      </c>
    </row>
    <row r="332" spans="2:25" ht="18.75" x14ac:dyDescent="0.3">
      <c r="B332" s="216" t="s">
        <v>111</v>
      </c>
      <c r="C332" s="30"/>
      <c r="D332" s="30"/>
      <c r="E332" s="30"/>
      <c r="F332" s="10">
        <f t="shared" si="26"/>
        <v>0</v>
      </c>
      <c r="G332" s="30"/>
      <c r="H332" s="30"/>
      <c r="I332" s="30"/>
      <c r="J332" s="30"/>
      <c r="K332" s="30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7">
        <f t="shared" si="25"/>
        <v>0</v>
      </c>
      <c r="X332" s="297" t="str">
        <f t="shared" si="22"/>
        <v/>
      </c>
      <c r="Y332" s="297" t="str">
        <f t="shared" si="23"/>
        <v/>
      </c>
    </row>
    <row r="333" spans="2:25" ht="18.75" x14ac:dyDescent="0.3">
      <c r="B333" s="216" t="s">
        <v>494</v>
      </c>
      <c r="C333" s="30"/>
      <c r="D333" s="30"/>
      <c r="E333" s="30"/>
      <c r="F333" s="10">
        <f t="shared" si="26"/>
        <v>0</v>
      </c>
      <c r="G333" s="30"/>
      <c r="H333" s="30"/>
      <c r="I333" s="30"/>
      <c r="J333" s="30"/>
      <c r="K333" s="30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7">
        <f t="shared" si="25"/>
        <v>0</v>
      </c>
      <c r="X333" s="297" t="str">
        <f t="shared" si="22"/>
        <v/>
      </c>
      <c r="Y333" s="297" t="str">
        <f t="shared" si="23"/>
        <v/>
      </c>
    </row>
    <row r="334" spans="2:25" ht="18.75" x14ac:dyDescent="0.3">
      <c r="B334" s="216" t="s">
        <v>495</v>
      </c>
      <c r="C334" s="30"/>
      <c r="D334" s="30"/>
      <c r="E334" s="30"/>
      <c r="F334" s="10">
        <f t="shared" si="26"/>
        <v>0</v>
      </c>
      <c r="G334" s="30"/>
      <c r="H334" s="30"/>
      <c r="I334" s="30"/>
      <c r="J334" s="30"/>
      <c r="K334" s="30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7">
        <f t="shared" si="25"/>
        <v>0</v>
      </c>
      <c r="X334" s="297" t="str">
        <f t="shared" si="22"/>
        <v/>
      </c>
      <c r="Y334" s="297" t="str">
        <f t="shared" si="23"/>
        <v/>
      </c>
    </row>
    <row r="335" spans="2:25" ht="18.75" x14ac:dyDescent="0.3">
      <c r="B335" s="216">
        <v>148</v>
      </c>
      <c r="C335" s="30"/>
      <c r="D335" s="30"/>
      <c r="E335" s="30"/>
      <c r="F335" s="10">
        <f t="shared" si="26"/>
        <v>0</v>
      </c>
      <c r="G335" s="30"/>
      <c r="H335" s="30"/>
      <c r="I335" s="30"/>
      <c r="J335" s="30"/>
      <c r="K335" s="30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7">
        <f t="shared" si="25"/>
        <v>0</v>
      </c>
      <c r="X335" s="297" t="str">
        <f t="shared" si="22"/>
        <v/>
      </c>
      <c r="Y335" s="297" t="str">
        <f t="shared" si="23"/>
        <v/>
      </c>
    </row>
    <row r="336" spans="2:25" ht="18.75" x14ac:dyDescent="0.3">
      <c r="B336" s="216">
        <v>149</v>
      </c>
      <c r="C336" s="30"/>
      <c r="D336" s="30"/>
      <c r="E336" s="30"/>
      <c r="F336" s="10">
        <f t="shared" si="26"/>
        <v>0</v>
      </c>
      <c r="G336" s="30"/>
      <c r="H336" s="30"/>
      <c r="I336" s="30"/>
      <c r="J336" s="30"/>
      <c r="K336" s="30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7">
        <f t="shared" si="25"/>
        <v>0</v>
      </c>
      <c r="X336" s="297" t="str">
        <f t="shared" si="22"/>
        <v/>
      </c>
      <c r="Y336" s="297" t="str">
        <f t="shared" si="23"/>
        <v/>
      </c>
    </row>
    <row r="337" spans="2:25" ht="18.75" x14ac:dyDescent="0.3">
      <c r="B337" s="216" t="s">
        <v>375</v>
      </c>
      <c r="C337" s="30"/>
      <c r="D337" s="30"/>
      <c r="E337" s="30"/>
      <c r="F337" s="10">
        <f t="shared" si="26"/>
        <v>0</v>
      </c>
      <c r="G337" s="30"/>
      <c r="H337" s="30"/>
      <c r="I337" s="30"/>
      <c r="J337" s="30"/>
      <c r="K337" s="30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7">
        <f t="shared" si="25"/>
        <v>0</v>
      </c>
      <c r="X337" s="297" t="str">
        <f t="shared" si="22"/>
        <v/>
      </c>
      <c r="Y337" s="297" t="str">
        <f t="shared" si="23"/>
        <v/>
      </c>
    </row>
    <row r="338" spans="2:25" ht="18.75" x14ac:dyDescent="0.3">
      <c r="B338" s="216" t="s">
        <v>376</v>
      </c>
      <c r="C338" s="30"/>
      <c r="D338" s="30"/>
      <c r="E338" s="30"/>
      <c r="F338" s="10">
        <f t="shared" si="26"/>
        <v>0</v>
      </c>
      <c r="G338" s="30"/>
      <c r="H338" s="30"/>
      <c r="I338" s="30"/>
      <c r="J338" s="30"/>
      <c r="K338" s="30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7">
        <f t="shared" si="25"/>
        <v>0</v>
      </c>
      <c r="X338" s="297" t="str">
        <f t="shared" si="22"/>
        <v/>
      </c>
      <c r="Y338" s="297" t="str">
        <f t="shared" si="23"/>
        <v/>
      </c>
    </row>
    <row r="339" spans="2:25" ht="18.75" x14ac:dyDescent="0.3">
      <c r="B339" s="216">
        <v>157</v>
      </c>
      <c r="C339" s="30"/>
      <c r="D339" s="30"/>
      <c r="E339" s="30"/>
      <c r="F339" s="10">
        <f t="shared" si="26"/>
        <v>0</v>
      </c>
      <c r="G339" s="30"/>
      <c r="H339" s="30"/>
      <c r="I339" s="30"/>
      <c r="J339" s="30"/>
      <c r="K339" s="30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7">
        <f t="shared" si="25"/>
        <v>0</v>
      </c>
      <c r="X339" s="297" t="str">
        <f t="shared" si="22"/>
        <v/>
      </c>
      <c r="Y339" s="297" t="str">
        <f t="shared" si="23"/>
        <v/>
      </c>
    </row>
    <row r="340" spans="2:25" ht="18.75" x14ac:dyDescent="0.3">
      <c r="B340" s="216">
        <v>158</v>
      </c>
      <c r="C340" s="30"/>
      <c r="D340" s="30"/>
      <c r="E340" s="30"/>
      <c r="F340" s="10">
        <f t="shared" si="26"/>
        <v>0</v>
      </c>
      <c r="G340" s="30"/>
      <c r="H340" s="30"/>
      <c r="I340" s="30"/>
      <c r="J340" s="30"/>
      <c r="K340" s="30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7">
        <f t="shared" si="25"/>
        <v>0</v>
      </c>
      <c r="X340" s="297" t="str">
        <f t="shared" si="22"/>
        <v/>
      </c>
      <c r="Y340" s="297" t="str">
        <f t="shared" si="23"/>
        <v/>
      </c>
    </row>
    <row r="341" spans="2:25" ht="18.75" x14ac:dyDescent="0.3">
      <c r="B341" s="18" t="s">
        <v>53</v>
      </c>
      <c r="C341" s="30"/>
      <c r="D341" s="30"/>
      <c r="E341" s="30"/>
      <c r="F341" s="10">
        <f t="shared" si="26"/>
        <v>0</v>
      </c>
      <c r="G341" s="30"/>
      <c r="H341" s="30"/>
      <c r="I341" s="30"/>
      <c r="J341" s="30"/>
      <c r="K341" s="30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7">
        <f t="shared" si="25"/>
        <v>0</v>
      </c>
      <c r="X341" s="297" t="str">
        <f t="shared" si="22"/>
        <v/>
      </c>
      <c r="Y341" s="297" t="str">
        <f t="shared" si="23"/>
        <v/>
      </c>
    </row>
    <row r="342" spans="2:25" ht="18.75" x14ac:dyDescent="0.3">
      <c r="B342" s="18">
        <v>163</v>
      </c>
      <c r="C342" s="30"/>
      <c r="D342" s="30"/>
      <c r="E342" s="30"/>
      <c r="F342" s="10">
        <f t="shared" si="26"/>
        <v>0</v>
      </c>
      <c r="G342" s="30"/>
      <c r="H342" s="30"/>
      <c r="I342" s="30"/>
      <c r="J342" s="30"/>
      <c r="K342" s="30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7">
        <f t="shared" si="25"/>
        <v>0</v>
      </c>
      <c r="X342" s="297" t="str">
        <f t="shared" si="22"/>
        <v/>
      </c>
      <c r="Y342" s="297" t="str">
        <f t="shared" si="23"/>
        <v/>
      </c>
    </row>
    <row r="343" spans="2:25" ht="18.75" x14ac:dyDescent="0.3">
      <c r="B343" s="216">
        <v>166</v>
      </c>
      <c r="C343" s="30"/>
      <c r="D343" s="30"/>
      <c r="E343" s="30"/>
      <c r="F343" s="10">
        <f t="shared" si="26"/>
        <v>0</v>
      </c>
      <c r="G343" s="30"/>
      <c r="H343" s="30"/>
      <c r="I343" s="30"/>
      <c r="J343" s="30"/>
      <c r="K343" s="30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7">
        <f t="shared" si="25"/>
        <v>0</v>
      </c>
      <c r="X343" s="297" t="str">
        <f t="shared" si="22"/>
        <v/>
      </c>
      <c r="Y343" s="297" t="str">
        <f t="shared" si="23"/>
        <v/>
      </c>
    </row>
    <row r="344" spans="2:25" ht="18.75" x14ac:dyDescent="0.3">
      <c r="B344" s="216">
        <v>167</v>
      </c>
      <c r="C344" s="30"/>
      <c r="D344" s="30"/>
      <c r="E344" s="30"/>
      <c r="F344" s="10">
        <f t="shared" si="26"/>
        <v>0</v>
      </c>
      <c r="G344" s="30"/>
      <c r="H344" s="30"/>
      <c r="I344" s="30"/>
      <c r="J344" s="30"/>
      <c r="K344" s="30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7">
        <f t="shared" si="25"/>
        <v>0</v>
      </c>
      <c r="X344" s="297" t="str">
        <f t="shared" si="22"/>
        <v/>
      </c>
      <c r="Y344" s="297" t="str">
        <f t="shared" si="23"/>
        <v/>
      </c>
    </row>
    <row r="345" spans="2:25" ht="18.75" x14ac:dyDescent="0.3">
      <c r="B345" s="216">
        <v>169</v>
      </c>
      <c r="C345" s="30"/>
      <c r="D345" s="30"/>
      <c r="E345" s="30"/>
      <c r="F345" s="10">
        <f t="shared" si="26"/>
        <v>0</v>
      </c>
      <c r="G345" s="30"/>
      <c r="H345" s="30"/>
      <c r="I345" s="30"/>
      <c r="J345" s="30"/>
      <c r="K345" s="30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7">
        <f t="shared" si="25"/>
        <v>0</v>
      </c>
      <c r="X345" s="297" t="str">
        <f t="shared" si="22"/>
        <v/>
      </c>
      <c r="Y345" s="297" t="str">
        <f t="shared" si="23"/>
        <v/>
      </c>
    </row>
    <row r="346" spans="2:25" ht="18.75" x14ac:dyDescent="0.3">
      <c r="B346" s="216">
        <v>170</v>
      </c>
      <c r="C346" s="30"/>
      <c r="D346" s="30"/>
      <c r="E346" s="30"/>
      <c r="F346" s="10">
        <f t="shared" si="26"/>
        <v>0</v>
      </c>
      <c r="G346" s="30"/>
      <c r="H346" s="30"/>
      <c r="I346" s="30"/>
      <c r="J346" s="30"/>
      <c r="K346" s="30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7">
        <f t="shared" si="25"/>
        <v>0</v>
      </c>
      <c r="X346" s="297" t="str">
        <f t="shared" si="22"/>
        <v/>
      </c>
      <c r="Y346" s="297" t="str">
        <f t="shared" si="23"/>
        <v/>
      </c>
    </row>
    <row r="347" spans="2:25" ht="18.75" x14ac:dyDescent="0.3">
      <c r="B347" s="216" t="s">
        <v>114</v>
      </c>
      <c r="C347" s="30"/>
      <c r="D347" s="30"/>
      <c r="E347" s="30"/>
      <c r="F347" s="10">
        <f t="shared" si="26"/>
        <v>0</v>
      </c>
      <c r="G347" s="30"/>
      <c r="H347" s="30"/>
      <c r="I347" s="30"/>
      <c r="J347" s="30"/>
      <c r="K347" s="30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7">
        <f t="shared" si="25"/>
        <v>0</v>
      </c>
      <c r="X347" s="297" t="str">
        <f t="shared" si="22"/>
        <v/>
      </c>
      <c r="Y347" s="297" t="str">
        <f t="shared" si="23"/>
        <v/>
      </c>
    </row>
    <row r="348" spans="2:25" ht="18.75" x14ac:dyDescent="0.3">
      <c r="B348" s="216" t="s">
        <v>115</v>
      </c>
      <c r="C348" s="30"/>
      <c r="D348" s="30"/>
      <c r="E348" s="30"/>
      <c r="F348" s="10">
        <f t="shared" si="26"/>
        <v>0</v>
      </c>
      <c r="G348" s="30"/>
      <c r="H348" s="30"/>
      <c r="I348" s="30"/>
      <c r="J348" s="30"/>
      <c r="K348" s="30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7">
        <f t="shared" si="25"/>
        <v>0</v>
      </c>
      <c r="X348" s="297" t="str">
        <f t="shared" si="22"/>
        <v/>
      </c>
      <c r="Y348" s="297" t="str">
        <f t="shared" si="23"/>
        <v/>
      </c>
    </row>
    <row r="349" spans="2:25" ht="18.75" x14ac:dyDescent="0.3">
      <c r="B349" s="216" t="s">
        <v>496</v>
      </c>
      <c r="C349" s="30"/>
      <c r="D349" s="30"/>
      <c r="E349" s="30"/>
      <c r="F349" s="10">
        <f t="shared" si="26"/>
        <v>0</v>
      </c>
      <c r="G349" s="30"/>
      <c r="H349" s="30"/>
      <c r="I349" s="30"/>
      <c r="J349" s="30"/>
      <c r="K349" s="30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7">
        <f t="shared" si="25"/>
        <v>0</v>
      </c>
      <c r="X349" s="297" t="str">
        <f t="shared" si="22"/>
        <v/>
      </c>
      <c r="Y349" s="297" t="str">
        <f t="shared" si="23"/>
        <v/>
      </c>
    </row>
    <row r="350" spans="2:25" ht="18.75" x14ac:dyDescent="0.3">
      <c r="B350" s="216">
        <v>182</v>
      </c>
      <c r="C350" s="30"/>
      <c r="D350" s="30"/>
      <c r="E350" s="30"/>
      <c r="F350" s="10">
        <f t="shared" si="26"/>
        <v>0</v>
      </c>
      <c r="G350" s="30"/>
      <c r="H350" s="30"/>
      <c r="I350" s="30"/>
      <c r="J350" s="30"/>
      <c r="K350" s="30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7">
        <f t="shared" si="25"/>
        <v>0</v>
      </c>
      <c r="X350" s="297" t="str">
        <f t="shared" si="22"/>
        <v/>
      </c>
      <c r="Y350" s="297" t="str">
        <f t="shared" si="23"/>
        <v/>
      </c>
    </row>
    <row r="351" spans="2:25" ht="18.75" x14ac:dyDescent="0.3">
      <c r="B351" s="216" t="s">
        <v>377</v>
      </c>
      <c r="C351" s="30"/>
      <c r="D351" s="30"/>
      <c r="E351" s="30"/>
      <c r="F351" s="10">
        <f t="shared" si="26"/>
        <v>0</v>
      </c>
      <c r="G351" s="30"/>
      <c r="H351" s="30"/>
      <c r="I351" s="30"/>
      <c r="J351" s="30"/>
      <c r="K351" s="30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7">
        <f t="shared" si="25"/>
        <v>0</v>
      </c>
      <c r="X351" s="297" t="str">
        <f t="shared" si="22"/>
        <v/>
      </c>
      <c r="Y351" s="297" t="str">
        <f t="shared" si="23"/>
        <v/>
      </c>
    </row>
    <row r="352" spans="2:25" ht="18.75" x14ac:dyDescent="0.3">
      <c r="B352" s="216" t="s">
        <v>497</v>
      </c>
      <c r="C352" s="30"/>
      <c r="D352" s="30"/>
      <c r="E352" s="30"/>
      <c r="F352" s="10">
        <f t="shared" si="26"/>
        <v>0</v>
      </c>
      <c r="G352" s="30"/>
      <c r="H352" s="30"/>
      <c r="I352" s="30"/>
      <c r="J352" s="30"/>
      <c r="K352" s="30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7">
        <f t="shared" si="25"/>
        <v>0</v>
      </c>
      <c r="X352" s="297" t="str">
        <f t="shared" si="22"/>
        <v/>
      </c>
      <c r="Y352" s="297" t="str">
        <f t="shared" si="23"/>
        <v/>
      </c>
    </row>
    <row r="353" spans="2:25" ht="18.75" x14ac:dyDescent="0.3">
      <c r="B353" s="216">
        <v>192</v>
      </c>
      <c r="C353" s="30"/>
      <c r="D353" s="30"/>
      <c r="E353" s="30"/>
      <c r="F353" s="10">
        <f t="shared" si="26"/>
        <v>0</v>
      </c>
      <c r="G353" s="30"/>
      <c r="H353" s="30"/>
      <c r="I353" s="30"/>
      <c r="J353" s="30"/>
      <c r="K353" s="30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7">
        <f t="shared" si="25"/>
        <v>0</v>
      </c>
      <c r="X353" s="297" t="str">
        <f t="shared" si="22"/>
        <v/>
      </c>
      <c r="Y353" s="297" t="str">
        <f t="shared" si="23"/>
        <v/>
      </c>
    </row>
    <row r="354" spans="2:25" ht="18.75" x14ac:dyDescent="0.3">
      <c r="B354" s="216">
        <v>196</v>
      </c>
      <c r="C354" s="30"/>
      <c r="D354" s="30"/>
      <c r="E354" s="30"/>
      <c r="F354" s="10">
        <f t="shared" si="26"/>
        <v>0</v>
      </c>
      <c r="G354" s="30"/>
      <c r="H354" s="30"/>
      <c r="I354" s="30"/>
      <c r="J354" s="30"/>
      <c r="K354" s="30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7">
        <f t="shared" si="25"/>
        <v>0</v>
      </c>
      <c r="X354" s="297" t="str">
        <f t="shared" si="22"/>
        <v/>
      </c>
      <c r="Y354" s="297" t="str">
        <f t="shared" si="23"/>
        <v/>
      </c>
    </row>
    <row r="355" spans="2:25" ht="18.75" x14ac:dyDescent="0.3">
      <c r="B355" s="216">
        <v>197</v>
      </c>
      <c r="C355" s="30"/>
      <c r="D355" s="30"/>
      <c r="E355" s="30"/>
      <c r="F355" s="10">
        <f t="shared" si="26"/>
        <v>0</v>
      </c>
      <c r="G355" s="30"/>
      <c r="H355" s="30"/>
      <c r="I355" s="30"/>
      <c r="J355" s="30"/>
      <c r="K355" s="30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7">
        <f t="shared" si="25"/>
        <v>0</v>
      </c>
      <c r="X355" s="297" t="str">
        <f t="shared" si="22"/>
        <v/>
      </c>
      <c r="Y355" s="297" t="str">
        <f t="shared" si="23"/>
        <v/>
      </c>
    </row>
    <row r="356" spans="2:25" ht="18.75" x14ac:dyDescent="0.3">
      <c r="B356" s="216" t="s">
        <v>378</v>
      </c>
      <c r="C356" s="30"/>
      <c r="D356" s="30"/>
      <c r="E356" s="30"/>
      <c r="F356" s="10">
        <f t="shared" si="26"/>
        <v>0</v>
      </c>
      <c r="G356" s="30"/>
      <c r="H356" s="30"/>
      <c r="I356" s="30"/>
      <c r="J356" s="30"/>
      <c r="K356" s="30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7">
        <f t="shared" si="25"/>
        <v>0</v>
      </c>
      <c r="X356" s="297" t="str">
        <f t="shared" si="22"/>
        <v/>
      </c>
      <c r="Y356" s="297" t="str">
        <f t="shared" si="23"/>
        <v/>
      </c>
    </row>
    <row r="357" spans="2:25" ht="18.75" x14ac:dyDescent="0.3">
      <c r="B357" s="216" t="s">
        <v>381</v>
      </c>
      <c r="C357" s="30"/>
      <c r="D357" s="30"/>
      <c r="E357" s="30"/>
      <c r="F357" s="10">
        <f t="shared" si="26"/>
        <v>0</v>
      </c>
      <c r="G357" s="30"/>
      <c r="H357" s="30"/>
      <c r="I357" s="30"/>
      <c r="J357" s="30"/>
      <c r="K357" s="30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7">
        <f t="shared" si="25"/>
        <v>0</v>
      </c>
      <c r="X357" s="297" t="str">
        <f t="shared" si="22"/>
        <v/>
      </c>
      <c r="Y357" s="297" t="str">
        <f t="shared" si="23"/>
        <v/>
      </c>
    </row>
    <row r="358" spans="2:25" ht="18.75" x14ac:dyDescent="0.3">
      <c r="B358" s="18">
        <v>198</v>
      </c>
      <c r="C358" s="30"/>
      <c r="D358" s="30"/>
      <c r="E358" s="30"/>
      <c r="F358" s="10">
        <f t="shared" si="26"/>
        <v>0</v>
      </c>
      <c r="G358" s="30"/>
      <c r="H358" s="30"/>
      <c r="I358" s="30"/>
      <c r="J358" s="30"/>
      <c r="K358" s="30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7">
        <f t="shared" si="25"/>
        <v>0</v>
      </c>
      <c r="X358" s="297" t="str">
        <f t="shared" si="22"/>
        <v/>
      </c>
      <c r="Y358" s="297" t="str">
        <f t="shared" si="23"/>
        <v/>
      </c>
    </row>
    <row r="359" spans="2:25" ht="18.75" x14ac:dyDescent="0.3">
      <c r="B359" s="18">
        <v>199</v>
      </c>
      <c r="C359" s="30"/>
      <c r="D359" s="30"/>
      <c r="E359" s="30"/>
      <c r="F359" s="10">
        <f t="shared" si="26"/>
        <v>0</v>
      </c>
      <c r="G359" s="30"/>
      <c r="H359" s="30"/>
      <c r="I359" s="30"/>
      <c r="J359" s="30"/>
      <c r="K359" s="30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7">
        <f t="shared" si="25"/>
        <v>0</v>
      </c>
      <c r="X359" s="297" t="str">
        <f t="shared" si="22"/>
        <v/>
      </c>
      <c r="Y359" s="297" t="str">
        <f t="shared" si="23"/>
        <v/>
      </c>
    </row>
    <row r="360" spans="2:25" ht="18.75" x14ac:dyDescent="0.3">
      <c r="B360" s="216">
        <v>200</v>
      </c>
      <c r="C360" s="30"/>
      <c r="D360" s="30"/>
      <c r="E360" s="30"/>
      <c r="F360" s="10">
        <f t="shared" si="26"/>
        <v>0</v>
      </c>
      <c r="G360" s="30"/>
      <c r="H360" s="30"/>
      <c r="I360" s="30"/>
      <c r="J360" s="30"/>
      <c r="K360" s="30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7">
        <f t="shared" si="25"/>
        <v>0</v>
      </c>
      <c r="X360" s="297" t="str">
        <f t="shared" si="22"/>
        <v/>
      </c>
      <c r="Y360" s="297" t="str">
        <f t="shared" si="23"/>
        <v/>
      </c>
    </row>
    <row r="361" spans="2:25" ht="18.75" x14ac:dyDescent="0.3">
      <c r="B361" s="216" t="s">
        <v>116</v>
      </c>
      <c r="C361" s="30"/>
      <c r="D361" s="30"/>
      <c r="E361" s="30"/>
      <c r="F361" s="10">
        <f t="shared" si="26"/>
        <v>0</v>
      </c>
      <c r="G361" s="30"/>
      <c r="H361" s="30"/>
      <c r="I361" s="30"/>
      <c r="J361" s="30"/>
      <c r="K361" s="30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7">
        <f t="shared" si="25"/>
        <v>0</v>
      </c>
      <c r="X361" s="297" t="str">
        <f t="shared" si="22"/>
        <v/>
      </c>
      <c r="Y361" s="297" t="str">
        <f t="shared" si="23"/>
        <v/>
      </c>
    </row>
    <row r="362" spans="2:25" ht="18.75" x14ac:dyDescent="0.3">
      <c r="B362" s="216">
        <v>204</v>
      </c>
      <c r="C362" s="30"/>
      <c r="D362" s="30"/>
      <c r="E362" s="30"/>
      <c r="F362" s="10">
        <f t="shared" si="26"/>
        <v>0</v>
      </c>
      <c r="G362" s="30"/>
      <c r="H362" s="30"/>
      <c r="I362" s="30"/>
      <c r="J362" s="30"/>
      <c r="K362" s="30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7">
        <f t="shared" si="25"/>
        <v>0</v>
      </c>
      <c r="X362" s="297" t="str">
        <f t="shared" si="22"/>
        <v/>
      </c>
      <c r="Y362" s="297" t="str">
        <f t="shared" si="23"/>
        <v/>
      </c>
    </row>
    <row r="363" spans="2:25" ht="18.75" x14ac:dyDescent="0.3">
      <c r="B363" s="216">
        <v>205</v>
      </c>
      <c r="C363" s="30"/>
      <c r="D363" s="30"/>
      <c r="E363" s="30"/>
      <c r="F363" s="10">
        <f t="shared" si="26"/>
        <v>0</v>
      </c>
      <c r="G363" s="30"/>
      <c r="H363" s="30"/>
      <c r="I363" s="30"/>
      <c r="J363" s="30"/>
      <c r="K363" s="30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7">
        <f t="shared" si="25"/>
        <v>0</v>
      </c>
      <c r="X363" s="297" t="str">
        <f t="shared" si="22"/>
        <v/>
      </c>
      <c r="Y363" s="297" t="str">
        <f t="shared" si="23"/>
        <v/>
      </c>
    </row>
    <row r="364" spans="2:25" ht="18.75" x14ac:dyDescent="0.3">
      <c r="B364" s="216">
        <v>206</v>
      </c>
      <c r="C364" s="30"/>
      <c r="D364" s="30"/>
      <c r="E364" s="30"/>
      <c r="F364" s="10">
        <f t="shared" si="26"/>
        <v>0</v>
      </c>
      <c r="G364" s="30"/>
      <c r="H364" s="30"/>
      <c r="I364" s="30"/>
      <c r="J364" s="30"/>
      <c r="K364" s="30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7">
        <f t="shared" si="25"/>
        <v>0</v>
      </c>
      <c r="X364" s="297" t="str">
        <f t="shared" si="22"/>
        <v/>
      </c>
      <c r="Y364" s="297" t="str">
        <f t="shared" si="23"/>
        <v/>
      </c>
    </row>
    <row r="365" spans="2:25" ht="18.75" x14ac:dyDescent="0.3">
      <c r="B365" s="216">
        <v>207</v>
      </c>
      <c r="C365" s="30"/>
      <c r="D365" s="30"/>
      <c r="E365" s="30"/>
      <c r="F365" s="10">
        <f t="shared" si="26"/>
        <v>0</v>
      </c>
      <c r="G365" s="30"/>
      <c r="H365" s="30"/>
      <c r="I365" s="30"/>
      <c r="J365" s="30"/>
      <c r="K365" s="30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7">
        <f t="shared" si="25"/>
        <v>0</v>
      </c>
      <c r="X365" s="297" t="str">
        <f t="shared" si="22"/>
        <v/>
      </c>
      <c r="Y365" s="297" t="str">
        <f t="shared" si="23"/>
        <v/>
      </c>
    </row>
    <row r="366" spans="2:25" ht="18.75" x14ac:dyDescent="0.3">
      <c r="B366" s="216" t="s">
        <v>117</v>
      </c>
      <c r="C366" s="30"/>
      <c r="D366" s="30"/>
      <c r="E366" s="30"/>
      <c r="F366" s="10">
        <f t="shared" si="26"/>
        <v>0</v>
      </c>
      <c r="G366" s="30"/>
      <c r="H366" s="30"/>
      <c r="I366" s="30"/>
      <c r="J366" s="30"/>
      <c r="K366" s="30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7">
        <f t="shared" si="25"/>
        <v>0</v>
      </c>
      <c r="X366" s="297" t="str">
        <f t="shared" si="22"/>
        <v/>
      </c>
      <c r="Y366" s="297" t="str">
        <f t="shared" si="23"/>
        <v/>
      </c>
    </row>
    <row r="367" spans="2:25" ht="18.75" x14ac:dyDescent="0.3">
      <c r="B367" s="216" t="s">
        <v>118</v>
      </c>
      <c r="C367" s="30"/>
      <c r="D367" s="30"/>
      <c r="E367" s="30"/>
      <c r="F367" s="10">
        <f t="shared" si="26"/>
        <v>0</v>
      </c>
      <c r="G367" s="30"/>
      <c r="H367" s="30"/>
      <c r="I367" s="30"/>
      <c r="J367" s="30"/>
      <c r="K367" s="30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7">
        <f t="shared" si="25"/>
        <v>0</v>
      </c>
      <c r="X367" s="297" t="str">
        <f t="shared" si="22"/>
        <v/>
      </c>
      <c r="Y367" s="297" t="str">
        <f t="shared" si="23"/>
        <v/>
      </c>
    </row>
    <row r="368" spans="2:25" ht="18.75" x14ac:dyDescent="0.3">
      <c r="B368" s="216" t="s">
        <v>119</v>
      </c>
      <c r="C368" s="30"/>
      <c r="D368" s="30"/>
      <c r="E368" s="30"/>
      <c r="F368" s="10">
        <f t="shared" si="26"/>
        <v>0</v>
      </c>
      <c r="G368" s="30"/>
      <c r="H368" s="30"/>
      <c r="I368" s="30"/>
      <c r="J368" s="30"/>
      <c r="K368" s="30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7">
        <f t="shared" si="25"/>
        <v>0</v>
      </c>
      <c r="X368" s="297" t="str">
        <f t="shared" ref="X368:X425" si="27">IF(C368=L368+M368+N368+O368+P368+Q368+R368+S368+T368+U368+V368,"","Kujdes")</f>
        <v/>
      </c>
      <c r="Y368" s="297" t="str">
        <f t="shared" ref="Y368:Y425" si="28">IF(C368=J368+K368,"","Kujdes")</f>
        <v/>
      </c>
    </row>
    <row r="369" spans="2:25" ht="18.75" x14ac:dyDescent="0.3">
      <c r="B369" s="216">
        <v>238</v>
      </c>
      <c r="C369" s="30"/>
      <c r="D369" s="30"/>
      <c r="E369" s="30"/>
      <c r="F369" s="10">
        <f t="shared" si="26"/>
        <v>0</v>
      </c>
      <c r="G369" s="30"/>
      <c r="H369" s="30"/>
      <c r="I369" s="30"/>
      <c r="J369" s="30"/>
      <c r="K369" s="30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7">
        <f t="shared" ref="W369:W423" si="29">SUM(L369:V369)</f>
        <v>0</v>
      </c>
      <c r="X369" s="297" t="str">
        <f t="shared" si="27"/>
        <v/>
      </c>
      <c r="Y369" s="297" t="str">
        <f t="shared" si="28"/>
        <v/>
      </c>
    </row>
    <row r="370" spans="2:25" ht="18.75" x14ac:dyDescent="0.3">
      <c r="B370" s="216">
        <v>242</v>
      </c>
      <c r="C370" s="30"/>
      <c r="D370" s="30"/>
      <c r="E370" s="30"/>
      <c r="F370" s="10">
        <f t="shared" ref="F370:F423" si="30">SUM(C370:E370)</f>
        <v>0</v>
      </c>
      <c r="G370" s="30"/>
      <c r="H370" s="30"/>
      <c r="I370" s="30"/>
      <c r="J370" s="30"/>
      <c r="K370" s="30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7">
        <f t="shared" si="29"/>
        <v>0</v>
      </c>
      <c r="X370" s="297" t="str">
        <f t="shared" si="27"/>
        <v/>
      </c>
      <c r="Y370" s="297" t="str">
        <f t="shared" si="28"/>
        <v/>
      </c>
    </row>
    <row r="371" spans="2:25" ht="18.75" x14ac:dyDescent="0.3">
      <c r="B371" s="216" t="s">
        <v>120</v>
      </c>
      <c r="C371" s="30"/>
      <c r="D371" s="30"/>
      <c r="E371" s="30"/>
      <c r="F371" s="10">
        <f t="shared" si="30"/>
        <v>0</v>
      </c>
      <c r="G371" s="30"/>
      <c r="H371" s="30"/>
      <c r="I371" s="30"/>
      <c r="J371" s="30"/>
      <c r="K371" s="30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7">
        <f t="shared" si="29"/>
        <v>0</v>
      </c>
      <c r="X371" s="297" t="str">
        <f t="shared" si="27"/>
        <v/>
      </c>
      <c r="Y371" s="297" t="str">
        <f t="shared" si="28"/>
        <v/>
      </c>
    </row>
    <row r="372" spans="2:25" ht="18.75" x14ac:dyDescent="0.3">
      <c r="B372" s="216" t="s">
        <v>382</v>
      </c>
      <c r="C372" s="30"/>
      <c r="D372" s="30"/>
      <c r="E372" s="30"/>
      <c r="F372" s="10">
        <f t="shared" si="30"/>
        <v>0</v>
      </c>
      <c r="G372" s="30"/>
      <c r="H372" s="30"/>
      <c r="I372" s="30"/>
      <c r="J372" s="30"/>
      <c r="K372" s="30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7">
        <f t="shared" si="29"/>
        <v>0</v>
      </c>
      <c r="X372" s="297" t="str">
        <f t="shared" si="27"/>
        <v/>
      </c>
      <c r="Y372" s="297" t="str">
        <f t="shared" si="28"/>
        <v/>
      </c>
    </row>
    <row r="373" spans="2:25" ht="18.75" x14ac:dyDescent="0.3">
      <c r="B373" s="216" t="s">
        <v>121</v>
      </c>
      <c r="C373" s="30"/>
      <c r="D373" s="30"/>
      <c r="E373" s="30"/>
      <c r="F373" s="10">
        <f t="shared" si="30"/>
        <v>0</v>
      </c>
      <c r="G373" s="30"/>
      <c r="H373" s="30"/>
      <c r="I373" s="30"/>
      <c r="J373" s="30"/>
      <c r="K373" s="30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7">
        <f t="shared" si="29"/>
        <v>0</v>
      </c>
      <c r="X373" s="297" t="str">
        <f t="shared" si="27"/>
        <v/>
      </c>
      <c r="Y373" s="297" t="str">
        <f t="shared" si="28"/>
        <v/>
      </c>
    </row>
    <row r="374" spans="2:25" ht="18.75" x14ac:dyDescent="0.3">
      <c r="B374" s="216">
        <v>249</v>
      </c>
      <c r="C374" s="30"/>
      <c r="D374" s="30"/>
      <c r="E374" s="30"/>
      <c r="F374" s="10">
        <f t="shared" si="30"/>
        <v>0</v>
      </c>
      <c r="G374" s="30"/>
      <c r="H374" s="30"/>
      <c r="I374" s="30"/>
      <c r="J374" s="30"/>
      <c r="K374" s="30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7">
        <f t="shared" si="29"/>
        <v>0</v>
      </c>
      <c r="X374" s="297" t="str">
        <f t="shared" si="27"/>
        <v/>
      </c>
      <c r="Y374" s="297" t="str">
        <f t="shared" si="28"/>
        <v/>
      </c>
    </row>
    <row r="375" spans="2:25" ht="18.75" x14ac:dyDescent="0.3">
      <c r="B375" s="216">
        <v>252</v>
      </c>
      <c r="C375" s="30"/>
      <c r="D375" s="30"/>
      <c r="E375" s="30"/>
      <c r="F375" s="10">
        <f t="shared" si="30"/>
        <v>0</v>
      </c>
      <c r="G375" s="30"/>
      <c r="H375" s="30"/>
      <c r="I375" s="30"/>
      <c r="J375" s="30"/>
      <c r="K375" s="30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7">
        <f t="shared" si="29"/>
        <v>0</v>
      </c>
      <c r="X375" s="297" t="str">
        <f t="shared" si="27"/>
        <v/>
      </c>
      <c r="Y375" s="297" t="str">
        <f t="shared" si="28"/>
        <v/>
      </c>
    </row>
    <row r="376" spans="2:25" ht="18.75" x14ac:dyDescent="0.3">
      <c r="B376" s="216" t="s">
        <v>122</v>
      </c>
      <c r="C376" s="30"/>
      <c r="D376" s="30"/>
      <c r="E376" s="30"/>
      <c r="F376" s="10">
        <f t="shared" si="30"/>
        <v>0</v>
      </c>
      <c r="G376" s="30"/>
      <c r="H376" s="30"/>
      <c r="I376" s="30"/>
      <c r="J376" s="30"/>
      <c r="K376" s="30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7">
        <f t="shared" si="29"/>
        <v>0</v>
      </c>
      <c r="X376" s="297" t="str">
        <f t="shared" si="27"/>
        <v/>
      </c>
      <c r="Y376" s="297" t="str">
        <f t="shared" si="28"/>
        <v/>
      </c>
    </row>
    <row r="377" spans="2:25" ht="18.75" x14ac:dyDescent="0.3">
      <c r="B377" s="216" t="s">
        <v>123</v>
      </c>
      <c r="C377" s="30"/>
      <c r="D377" s="30"/>
      <c r="E377" s="30"/>
      <c r="F377" s="10">
        <f t="shared" si="30"/>
        <v>0</v>
      </c>
      <c r="G377" s="30"/>
      <c r="H377" s="30"/>
      <c r="I377" s="30"/>
      <c r="J377" s="30"/>
      <c r="K377" s="30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7">
        <f t="shared" si="29"/>
        <v>0</v>
      </c>
      <c r="X377" s="297" t="str">
        <f t="shared" si="27"/>
        <v/>
      </c>
      <c r="Y377" s="297" t="str">
        <f t="shared" si="28"/>
        <v/>
      </c>
    </row>
    <row r="378" spans="2:25" ht="18.75" x14ac:dyDescent="0.3">
      <c r="B378" s="216">
        <v>262</v>
      </c>
      <c r="C378" s="30"/>
      <c r="D378" s="30"/>
      <c r="E378" s="30"/>
      <c r="F378" s="10">
        <f t="shared" si="30"/>
        <v>0</v>
      </c>
      <c r="G378" s="30"/>
      <c r="H378" s="30"/>
      <c r="I378" s="30"/>
      <c r="J378" s="30"/>
      <c r="K378" s="30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7">
        <f t="shared" si="29"/>
        <v>0</v>
      </c>
      <c r="X378" s="297" t="str">
        <f t="shared" si="27"/>
        <v/>
      </c>
      <c r="Y378" s="297" t="str">
        <f t="shared" si="28"/>
        <v/>
      </c>
    </row>
    <row r="379" spans="2:25" ht="18.75" x14ac:dyDescent="0.3">
      <c r="B379" s="216" t="s">
        <v>124</v>
      </c>
      <c r="C379" s="30"/>
      <c r="D379" s="30"/>
      <c r="E379" s="30"/>
      <c r="F379" s="10">
        <f t="shared" si="30"/>
        <v>0</v>
      </c>
      <c r="G379" s="30"/>
      <c r="H379" s="30"/>
      <c r="I379" s="30"/>
      <c r="J379" s="30"/>
      <c r="K379" s="30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7">
        <f t="shared" si="29"/>
        <v>0</v>
      </c>
      <c r="X379" s="297" t="str">
        <f t="shared" si="27"/>
        <v/>
      </c>
      <c r="Y379" s="297" t="str">
        <f t="shared" si="28"/>
        <v/>
      </c>
    </row>
    <row r="380" spans="2:25" ht="18.75" x14ac:dyDescent="0.3">
      <c r="B380" s="216">
        <v>264</v>
      </c>
      <c r="C380" s="30"/>
      <c r="D380" s="30"/>
      <c r="E380" s="30"/>
      <c r="F380" s="10">
        <f t="shared" si="30"/>
        <v>0</v>
      </c>
      <c r="G380" s="30"/>
      <c r="H380" s="30"/>
      <c r="I380" s="30"/>
      <c r="J380" s="30"/>
      <c r="K380" s="30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7">
        <f t="shared" si="29"/>
        <v>0</v>
      </c>
      <c r="X380" s="297" t="str">
        <f t="shared" si="27"/>
        <v/>
      </c>
      <c r="Y380" s="297" t="str">
        <f t="shared" si="28"/>
        <v/>
      </c>
    </row>
    <row r="381" spans="2:25" ht="36" customHeight="1" x14ac:dyDescent="0.3">
      <c r="B381" s="216">
        <v>268</v>
      </c>
      <c r="C381" s="30"/>
      <c r="D381" s="30"/>
      <c r="E381" s="30"/>
      <c r="F381" s="10">
        <f t="shared" si="30"/>
        <v>0</v>
      </c>
      <c r="G381" s="30"/>
      <c r="H381" s="30"/>
      <c r="I381" s="30"/>
      <c r="J381" s="30"/>
      <c r="K381" s="30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7">
        <f t="shared" si="29"/>
        <v>0</v>
      </c>
      <c r="X381" s="297" t="str">
        <f t="shared" si="27"/>
        <v/>
      </c>
      <c r="Y381" s="297" t="str">
        <f t="shared" si="28"/>
        <v/>
      </c>
    </row>
    <row r="382" spans="2:25" ht="28.5" customHeight="1" x14ac:dyDescent="0.3">
      <c r="B382" s="216">
        <v>269</v>
      </c>
      <c r="C382" s="30"/>
      <c r="D382" s="30"/>
      <c r="E382" s="30"/>
      <c r="F382" s="10">
        <f t="shared" si="30"/>
        <v>0</v>
      </c>
      <c r="G382" s="30"/>
      <c r="H382" s="30"/>
      <c r="I382" s="30"/>
      <c r="J382" s="30"/>
      <c r="K382" s="30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7">
        <f t="shared" si="29"/>
        <v>0</v>
      </c>
      <c r="X382" s="297" t="str">
        <f t="shared" si="27"/>
        <v/>
      </c>
      <c r="Y382" s="297" t="str">
        <f t="shared" si="28"/>
        <v/>
      </c>
    </row>
    <row r="383" spans="2:25" ht="18.75" x14ac:dyDescent="0.3">
      <c r="B383" s="216">
        <v>271</v>
      </c>
      <c r="C383" s="30"/>
      <c r="D383" s="30"/>
      <c r="E383" s="30"/>
      <c r="F383" s="10">
        <f t="shared" si="30"/>
        <v>0</v>
      </c>
      <c r="G383" s="30"/>
      <c r="H383" s="30"/>
      <c r="I383" s="30"/>
      <c r="J383" s="30"/>
      <c r="K383" s="30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7">
        <f t="shared" si="29"/>
        <v>0</v>
      </c>
      <c r="X383" s="297" t="str">
        <f t="shared" si="27"/>
        <v/>
      </c>
      <c r="Y383" s="297" t="str">
        <f t="shared" si="28"/>
        <v/>
      </c>
    </row>
    <row r="384" spans="2:25" ht="18.75" x14ac:dyDescent="0.3">
      <c r="B384" s="216">
        <v>272</v>
      </c>
      <c r="C384" s="30"/>
      <c r="D384" s="30"/>
      <c r="E384" s="30"/>
      <c r="F384" s="10">
        <f t="shared" si="30"/>
        <v>0</v>
      </c>
      <c r="G384" s="30"/>
      <c r="H384" s="30"/>
      <c r="I384" s="30"/>
      <c r="J384" s="30"/>
      <c r="K384" s="30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7">
        <f t="shared" si="29"/>
        <v>0</v>
      </c>
      <c r="X384" s="297" t="str">
        <f t="shared" si="27"/>
        <v/>
      </c>
      <c r="Y384" s="297" t="str">
        <f t="shared" si="28"/>
        <v/>
      </c>
    </row>
    <row r="385" spans="2:25" ht="18.75" x14ac:dyDescent="0.3">
      <c r="B385" s="216">
        <v>273</v>
      </c>
      <c r="C385" s="30"/>
      <c r="D385" s="30"/>
      <c r="E385" s="30"/>
      <c r="F385" s="10">
        <f t="shared" si="30"/>
        <v>0</v>
      </c>
      <c r="G385" s="30"/>
      <c r="H385" s="30"/>
      <c r="I385" s="30"/>
      <c r="J385" s="30"/>
      <c r="K385" s="30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7">
        <f t="shared" si="29"/>
        <v>0</v>
      </c>
      <c r="X385" s="297" t="str">
        <f t="shared" si="27"/>
        <v/>
      </c>
      <c r="Y385" s="297" t="str">
        <f t="shared" si="28"/>
        <v/>
      </c>
    </row>
    <row r="386" spans="2:25" ht="18.75" x14ac:dyDescent="0.3">
      <c r="B386" s="216">
        <v>274</v>
      </c>
      <c r="C386" s="30"/>
      <c r="D386" s="30"/>
      <c r="E386" s="30"/>
      <c r="F386" s="10">
        <f t="shared" si="30"/>
        <v>0</v>
      </c>
      <c r="G386" s="30"/>
      <c r="H386" s="30"/>
      <c r="I386" s="30"/>
      <c r="J386" s="30"/>
      <c r="K386" s="30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7">
        <f t="shared" si="29"/>
        <v>0</v>
      </c>
      <c r="X386" s="297" t="str">
        <f t="shared" si="27"/>
        <v/>
      </c>
      <c r="Y386" s="297" t="str">
        <f t="shared" si="28"/>
        <v/>
      </c>
    </row>
    <row r="387" spans="2:25" ht="18.75" x14ac:dyDescent="0.3">
      <c r="B387" s="216">
        <v>275</v>
      </c>
      <c r="C387" s="30"/>
      <c r="D387" s="30"/>
      <c r="E387" s="30"/>
      <c r="F387" s="10">
        <f t="shared" si="30"/>
        <v>0</v>
      </c>
      <c r="G387" s="30"/>
      <c r="H387" s="30"/>
      <c r="I387" s="30"/>
      <c r="J387" s="30"/>
      <c r="K387" s="30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7">
        <f t="shared" si="29"/>
        <v>0</v>
      </c>
      <c r="X387" s="297" t="str">
        <f t="shared" si="27"/>
        <v/>
      </c>
      <c r="Y387" s="297" t="str">
        <f t="shared" si="28"/>
        <v/>
      </c>
    </row>
    <row r="388" spans="2:25" ht="18.75" x14ac:dyDescent="0.3">
      <c r="B388" s="216" t="s">
        <v>125</v>
      </c>
      <c r="C388" s="30"/>
      <c r="D388" s="30"/>
      <c r="E388" s="30"/>
      <c r="F388" s="10">
        <f t="shared" si="30"/>
        <v>0</v>
      </c>
      <c r="G388" s="30"/>
      <c r="H388" s="30"/>
      <c r="I388" s="30"/>
      <c r="J388" s="30"/>
      <c r="K388" s="30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7">
        <f t="shared" si="29"/>
        <v>0</v>
      </c>
      <c r="X388" s="297" t="str">
        <f t="shared" si="27"/>
        <v/>
      </c>
      <c r="Y388" s="297" t="str">
        <f t="shared" si="28"/>
        <v/>
      </c>
    </row>
    <row r="389" spans="2:25" ht="18.75" x14ac:dyDescent="0.3">
      <c r="B389" s="216">
        <v>277</v>
      </c>
      <c r="C389" s="30"/>
      <c r="D389" s="30"/>
      <c r="E389" s="30"/>
      <c r="F389" s="10">
        <f t="shared" si="30"/>
        <v>0</v>
      </c>
      <c r="G389" s="30"/>
      <c r="H389" s="30"/>
      <c r="I389" s="30"/>
      <c r="J389" s="30"/>
      <c r="K389" s="30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7">
        <f t="shared" si="29"/>
        <v>0</v>
      </c>
      <c r="X389" s="297" t="str">
        <f t="shared" si="27"/>
        <v/>
      </c>
      <c r="Y389" s="297" t="str">
        <f t="shared" si="28"/>
        <v/>
      </c>
    </row>
    <row r="390" spans="2:25" ht="18.75" x14ac:dyDescent="0.3">
      <c r="B390" s="216" t="s">
        <v>498</v>
      </c>
      <c r="C390" s="30"/>
      <c r="D390" s="30"/>
      <c r="E390" s="30"/>
      <c r="F390" s="10">
        <f t="shared" si="30"/>
        <v>0</v>
      </c>
      <c r="G390" s="30"/>
      <c r="H390" s="30"/>
      <c r="I390" s="30"/>
      <c r="J390" s="30"/>
      <c r="K390" s="30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7">
        <f t="shared" si="29"/>
        <v>0</v>
      </c>
      <c r="X390" s="297" t="str">
        <f t="shared" si="27"/>
        <v/>
      </c>
      <c r="Y390" s="297" t="str">
        <f t="shared" si="28"/>
        <v/>
      </c>
    </row>
    <row r="391" spans="2:25" ht="18.75" x14ac:dyDescent="0.3">
      <c r="B391" s="216">
        <v>280</v>
      </c>
      <c r="C391" s="30"/>
      <c r="D391" s="30"/>
      <c r="E391" s="30"/>
      <c r="F391" s="10">
        <f t="shared" si="30"/>
        <v>0</v>
      </c>
      <c r="G391" s="30"/>
      <c r="H391" s="30"/>
      <c r="I391" s="30"/>
      <c r="J391" s="30"/>
      <c r="K391" s="30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7">
        <f t="shared" si="29"/>
        <v>0</v>
      </c>
      <c r="X391" s="297" t="str">
        <f t="shared" si="27"/>
        <v/>
      </c>
      <c r="Y391" s="297" t="str">
        <f t="shared" si="28"/>
        <v/>
      </c>
    </row>
    <row r="392" spans="2:25" ht="18.75" x14ac:dyDescent="0.3">
      <c r="B392" s="216" t="s">
        <v>126</v>
      </c>
      <c r="C392" s="30"/>
      <c r="D392" s="30"/>
      <c r="E392" s="30"/>
      <c r="F392" s="10">
        <f t="shared" si="30"/>
        <v>0</v>
      </c>
      <c r="G392" s="30"/>
      <c r="H392" s="30"/>
      <c r="I392" s="30"/>
      <c r="J392" s="30"/>
      <c r="K392" s="30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7">
        <f t="shared" si="29"/>
        <v>0</v>
      </c>
      <c r="X392" s="297" t="str">
        <f t="shared" si="27"/>
        <v/>
      </c>
      <c r="Y392" s="297" t="str">
        <f t="shared" si="28"/>
        <v/>
      </c>
    </row>
    <row r="393" spans="2:25" ht="18.75" x14ac:dyDescent="0.3">
      <c r="B393" s="216" t="s">
        <v>127</v>
      </c>
      <c r="C393" s="30"/>
      <c r="D393" s="30"/>
      <c r="E393" s="30"/>
      <c r="F393" s="10">
        <f t="shared" si="30"/>
        <v>0</v>
      </c>
      <c r="G393" s="30"/>
      <c r="H393" s="30"/>
      <c r="I393" s="30"/>
      <c r="J393" s="30"/>
      <c r="K393" s="30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7">
        <f t="shared" si="29"/>
        <v>0</v>
      </c>
      <c r="X393" s="297" t="str">
        <f t="shared" si="27"/>
        <v/>
      </c>
      <c r="Y393" s="297" t="str">
        <f t="shared" si="28"/>
        <v/>
      </c>
    </row>
    <row r="394" spans="2:25" ht="18.75" x14ac:dyDescent="0.3">
      <c r="B394" s="216" t="s">
        <v>128</v>
      </c>
      <c r="C394" s="30"/>
      <c r="D394" s="30"/>
      <c r="E394" s="30"/>
      <c r="F394" s="10">
        <f t="shared" si="30"/>
        <v>0</v>
      </c>
      <c r="G394" s="30"/>
      <c r="H394" s="30"/>
      <c r="I394" s="30"/>
      <c r="J394" s="30"/>
      <c r="K394" s="30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7">
        <f t="shared" si="29"/>
        <v>0</v>
      </c>
      <c r="X394" s="297" t="str">
        <f t="shared" si="27"/>
        <v/>
      </c>
      <c r="Y394" s="297" t="str">
        <f t="shared" si="28"/>
        <v/>
      </c>
    </row>
    <row r="395" spans="2:25" ht="18.75" x14ac:dyDescent="0.3">
      <c r="B395" s="216" t="s">
        <v>129</v>
      </c>
      <c r="C395" s="30"/>
      <c r="D395" s="30"/>
      <c r="E395" s="30"/>
      <c r="F395" s="10">
        <f t="shared" si="30"/>
        <v>0</v>
      </c>
      <c r="G395" s="30"/>
      <c r="H395" s="30"/>
      <c r="I395" s="30"/>
      <c r="J395" s="30"/>
      <c r="K395" s="30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7">
        <f t="shared" si="29"/>
        <v>0</v>
      </c>
      <c r="X395" s="297" t="str">
        <f t="shared" si="27"/>
        <v/>
      </c>
      <c r="Y395" s="297" t="str">
        <f t="shared" si="28"/>
        <v/>
      </c>
    </row>
    <row r="396" spans="2:25" ht="18.75" x14ac:dyDescent="0.3">
      <c r="B396" s="216" t="s">
        <v>499</v>
      </c>
      <c r="C396" s="30"/>
      <c r="D396" s="30"/>
      <c r="E396" s="30"/>
      <c r="F396" s="10">
        <f t="shared" si="30"/>
        <v>0</v>
      </c>
      <c r="G396" s="30"/>
      <c r="H396" s="30"/>
      <c r="I396" s="30"/>
      <c r="J396" s="30"/>
      <c r="K396" s="30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7">
        <f t="shared" si="29"/>
        <v>0</v>
      </c>
      <c r="X396" s="297" t="str">
        <f t="shared" si="27"/>
        <v/>
      </c>
      <c r="Y396" s="297" t="str">
        <f t="shared" si="28"/>
        <v/>
      </c>
    </row>
    <row r="397" spans="2:25" ht="18.75" x14ac:dyDescent="0.3">
      <c r="B397" s="216">
        <v>297</v>
      </c>
      <c r="C397" s="30"/>
      <c r="D397" s="30"/>
      <c r="E397" s="30"/>
      <c r="F397" s="10">
        <f t="shared" si="30"/>
        <v>0</v>
      </c>
      <c r="G397" s="30"/>
      <c r="H397" s="30"/>
      <c r="I397" s="30"/>
      <c r="J397" s="30"/>
      <c r="K397" s="30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7">
        <f t="shared" si="29"/>
        <v>0</v>
      </c>
      <c r="X397" s="297" t="str">
        <f t="shared" si="27"/>
        <v/>
      </c>
      <c r="Y397" s="297" t="str">
        <f t="shared" si="28"/>
        <v/>
      </c>
    </row>
    <row r="398" spans="2:25" ht="18.75" x14ac:dyDescent="0.3">
      <c r="B398" s="216" t="s">
        <v>500</v>
      </c>
      <c r="C398" s="30"/>
      <c r="D398" s="30"/>
      <c r="E398" s="30"/>
      <c r="F398" s="10">
        <f t="shared" si="30"/>
        <v>0</v>
      </c>
      <c r="G398" s="30"/>
      <c r="H398" s="30"/>
      <c r="I398" s="30"/>
      <c r="J398" s="30"/>
      <c r="K398" s="30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7">
        <f t="shared" si="29"/>
        <v>0</v>
      </c>
      <c r="X398" s="297" t="str">
        <f t="shared" si="27"/>
        <v/>
      </c>
      <c r="Y398" s="297" t="str">
        <f t="shared" si="28"/>
        <v/>
      </c>
    </row>
    <row r="399" spans="2:25" ht="18.75" x14ac:dyDescent="0.3">
      <c r="B399" s="216" t="s">
        <v>130</v>
      </c>
      <c r="C399" s="30"/>
      <c r="D399" s="30"/>
      <c r="E399" s="30"/>
      <c r="F399" s="10">
        <f t="shared" si="30"/>
        <v>0</v>
      </c>
      <c r="G399" s="30"/>
      <c r="H399" s="30"/>
      <c r="I399" s="30"/>
      <c r="J399" s="30"/>
      <c r="K399" s="30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7">
        <f t="shared" si="29"/>
        <v>0</v>
      </c>
      <c r="X399" s="297" t="str">
        <f t="shared" si="27"/>
        <v/>
      </c>
      <c r="Y399" s="297" t="str">
        <f t="shared" si="28"/>
        <v/>
      </c>
    </row>
    <row r="400" spans="2:25" ht="18.75" x14ac:dyDescent="0.3">
      <c r="B400" s="216" t="s">
        <v>131</v>
      </c>
      <c r="C400" s="30"/>
      <c r="D400" s="30"/>
      <c r="E400" s="30"/>
      <c r="F400" s="10">
        <f t="shared" si="30"/>
        <v>0</v>
      </c>
      <c r="G400" s="30"/>
      <c r="H400" s="30"/>
      <c r="I400" s="30"/>
      <c r="J400" s="30"/>
      <c r="K400" s="30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7">
        <f t="shared" si="29"/>
        <v>0</v>
      </c>
      <c r="X400" s="297" t="str">
        <f t="shared" si="27"/>
        <v/>
      </c>
      <c r="Y400" s="297" t="str">
        <f t="shared" si="28"/>
        <v/>
      </c>
    </row>
    <row r="401" spans="2:25" ht="18.75" x14ac:dyDescent="0.3">
      <c r="B401" s="216" t="s">
        <v>132</v>
      </c>
      <c r="C401" s="30"/>
      <c r="D401" s="30"/>
      <c r="E401" s="30"/>
      <c r="F401" s="10">
        <f t="shared" si="30"/>
        <v>0</v>
      </c>
      <c r="G401" s="30"/>
      <c r="H401" s="30"/>
      <c r="I401" s="30"/>
      <c r="J401" s="30"/>
      <c r="K401" s="30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7">
        <f t="shared" si="29"/>
        <v>0</v>
      </c>
      <c r="X401" s="297" t="str">
        <f t="shared" si="27"/>
        <v/>
      </c>
      <c r="Y401" s="297" t="str">
        <f t="shared" si="28"/>
        <v/>
      </c>
    </row>
    <row r="402" spans="2:25" ht="18.75" x14ac:dyDescent="0.3">
      <c r="B402" s="216" t="s">
        <v>133</v>
      </c>
      <c r="C402" s="30"/>
      <c r="D402" s="30"/>
      <c r="E402" s="30"/>
      <c r="F402" s="10">
        <f t="shared" si="30"/>
        <v>0</v>
      </c>
      <c r="G402" s="30"/>
      <c r="H402" s="30"/>
      <c r="I402" s="30"/>
      <c r="J402" s="30"/>
      <c r="K402" s="30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7">
        <f t="shared" si="29"/>
        <v>0</v>
      </c>
      <c r="X402" s="297" t="str">
        <f t="shared" si="27"/>
        <v/>
      </c>
      <c r="Y402" s="297" t="str">
        <f t="shared" si="28"/>
        <v/>
      </c>
    </row>
    <row r="403" spans="2:25" ht="18.75" x14ac:dyDescent="0.3">
      <c r="B403" s="216">
        <v>310</v>
      </c>
      <c r="C403" s="30"/>
      <c r="D403" s="30"/>
      <c r="E403" s="30"/>
      <c r="F403" s="10">
        <f t="shared" si="30"/>
        <v>0</v>
      </c>
      <c r="G403" s="30"/>
      <c r="H403" s="30"/>
      <c r="I403" s="30"/>
      <c r="J403" s="30"/>
      <c r="K403" s="30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7">
        <f t="shared" si="29"/>
        <v>0</v>
      </c>
      <c r="X403" s="297" t="str">
        <f t="shared" si="27"/>
        <v/>
      </c>
      <c r="Y403" s="297" t="str">
        <f t="shared" si="28"/>
        <v/>
      </c>
    </row>
    <row r="404" spans="2:25" ht="18.75" x14ac:dyDescent="0.3">
      <c r="B404" s="216">
        <v>318</v>
      </c>
      <c r="C404" s="30"/>
      <c r="D404" s="30"/>
      <c r="E404" s="30"/>
      <c r="F404" s="10">
        <f t="shared" si="30"/>
        <v>0</v>
      </c>
      <c r="G404" s="30"/>
      <c r="H404" s="30"/>
      <c r="I404" s="30"/>
      <c r="J404" s="30"/>
      <c r="K404" s="30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7">
        <f t="shared" si="29"/>
        <v>0</v>
      </c>
      <c r="X404" s="297" t="str">
        <f t="shared" si="27"/>
        <v/>
      </c>
      <c r="Y404" s="297" t="str">
        <f t="shared" si="28"/>
        <v/>
      </c>
    </row>
    <row r="405" spans="2:25" ht="18.75" x14ac:dyDescent="0.3">
      <c r="B405" s="216">
        <v>320</v>
      </c>
      <c r="C405" s="30"/>
      <c r="D405" s="30"/>
      <c r="E405" s="30"/>
      <c r="F405" s="10">
        <f t="shared" si="30"/>
        <v>0</v>
      </c>
      <c r="G405" s="30"/>
      <c r="H405" s="30"/>
      <c r="I405" s="30"/>
      <c r="J405" s="30"/>
      <c r="K405" s="30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7">
        <f t="shared" si="29"/>
        <v>0</v>
      </c>
      <c r="X405" s="297" t="str">
        <f t="shared" si="27"/>
        <v/>
      </c>
      <c r="Y405" s="297" t="str">
        <f t="shared" si="28"/>
        <v/>
      </c>
    </row>
    <row r="406" spans="2:25" ht="18.75" x14ac:dyDescent="0.3">
      <c r="B406" s="216" t="s">
        <v>134</v>
      </c>
      <c r="C406" s="30"/>
      <c r="D406" s="30"/>
      <c r="E406" s="30"/>
      <c r="F406" s="10">
        <f t="shared" si="30"/>
        <v>0</v>
      </c>
      <c r="G406" s="30"/>
      <c r="H406" s="30"/>
      <c r="I406" s="30"/>
      <c r="J406" s="30"/>
      <c r="K406" s="30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7">
        <f t="shared" si="29"/>
        <v>0</v>
      </c>
      <c r="X406" s="297" t="str">
        <f t="shared" si="27"/>
        <v/>
      </c>
      <c r="Y406" s="297" t="str">
        <f t="shared" si="28"/>
        <v/>
      </c>
    </row>
    <row r="407" spans="2:25" ht="18.75" x14ac:dyDescent="0.3">
      <c r="B407" s="216">
        <v>321</v>
      </c>
      <c r="C407" s="30"/>
      <c r="D407" s="30"/>
      <c r="E407" s="30"/>
      <c r="F407" s="10">
        <f t="shared" si="30"/>
        <v>0</v>
      </c>
      <c r="G407" s="30"/>
      <c r="H407" s="30"/>
      <c r="I407" s="30"/>
      <c r="J407" s="30"/>
      <c r="K407" s="30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7">
        <f t="shared" si="29"/>
        <v>0</v>
      </c>
      <c r="X407" s="297" t="str">
        <f t="shared" si="27"/>
        <v/>
      </c>
      <c r="Y407" s="297" t="str">
        <f t="shared" si="28"/>
        <v/>
      </c>
    </row>
    <row r="408" spans="2:25" ht="18.75" x14ac:dyDescent="0.3">
      <c r="B408" s="216">
        <v>322</v>
      </c>
      <c r="C408" s="30"/>
      <c r="D408" s="30"/>
      <c r="E408" s="30"/>
      <c r="F408" s="10">
        <f t="shared" si="30"/>
        <v>0</v>
      </c>
      <c r="G408" s="30"/>
      <c r="H408" s="30"/>
      <c r="I408" s="30"/>
      <c r="J408" s="30"/>
      <c r="K408" s="30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7">
        <f t="shared" si="29"/>
        <v>0</v>
      </c>
      <c r="X408" s="297" t="str">
        <f t="shared" si="27"/>
        <v/>
      </c>
      <c r="Y408" s="297" t="str">
        <f t="shared" si="28"/>
        <v/>
      </c>
    </row>
    <row r="409" spans="2:25" ht="18.75" x14ac:dyDescent="0.3">
      <c r="B409" s="216" t="s">
        <v>384</v>
      </c>
      <c r="C409" s="30"/>
      <c r="D409" s="30"/>
      <c r="E409" s="30"/>
      <c r="F409" s="10">
        <f t="shared" si="30"/>
        <v>0</v>
      </c>
      <c r="G409" s="30"/>
      <c r="H409" s="30"/>
      <c r="I409" s="30"/>
      <c r="J409" s="30"/>
      <c r="K409" s="30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7">
        <f t="shared" si="29"/>
        <v>0</v>
      </c>
      <c r="X409" s="297" t="str">
        <f t="shared" si="27"/>
        <v/>
      </c>
      <c r="Y409" s="297" t="str">
        <f t="shared" si="28"/>
        <v/>
      </c>
    </row>
    <row r="410" spans="2:25" ht="18.75" x14ac:dyDescent="0.3">
      <c r="B410" s="216">
        <v>328</v>
      </c>
      <c r="C410" s="30"/>
      <c r="D410" s="30"/>
      <c r="E410" s="30"/>
      <c r="F410" s="10">
        <f t="shared" si="30"/>
        <v>0</v>
      </c>
      <c r="G410" s="30"/>
      <c r="H410" s="30"/>
      <c r="I410" s="30"/>
      <c r="J410" s="30"/>
      <c r="K410" s="30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7">
        <f t="shared" si="29"/>
        <v>0</v>
      </c>
      <c r="X410" s="297" t="str">
        <f t="shared" si="27"/>
        <v/>
      </c>
      <c r="Y410" s="297" t="str">
        <f t="shared" si="28"/>
        <v/>
      </c>
    </row>
    <row r="411" spans="2:25" ht="18.75" x14ac:dyDescent="0.3">
      <c r="B411" s="216" t="s">
        <v>386</v>
      </c>
      <c r="C411" s="30"/>
      <c r="D411" s="30"/>
      <c r="E411" s="30"/>
      <c r="F411" s="10">
        <f t="shared" si="30"/>
        <v>0</v>
      </c>
      <c r="G411" s="30"/>
      <c r="H411" s="30"/>
      <c r="I411" s="30"/>
      <c r="J411" s="30"/>
      <c r="K411" s="30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7">
        <f t="shared" si="29"/>
        <v>0</v>
      </c>
      <c r="X411" s="297" t="str">
        <f t="shared" si="27"/>
        <v/>
      </c>
      <c r="Y411" s="297" t="str">
        <f t="shared" si="28"/>
        <v/>
      </c>
    </row>
    <row r="412" spans="2:25" ht="18.75" x14ac:dyDescent="0.3">
      <c r="B412" s="216" t="s">
        <v>387</v>
      </c>
      <c r="C412" s="30"/>
      <c r="D412" s="30"/>
      <c r="E412" s="30"/>
      <c r="F412" s="10">
        <f t="shared" si="30"/>
        <v>0</v>
      </c>
      <c r="G412" s="30"/>
      <c r="H412" s="30"/>
      <c r="I412" s="30"/>
      <c r="J412" s="30"/>
      <c r="K412" s="30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7">
        <f t="shared" si="29"/>
        <v>0</v>
      </c>
      <c r="X412" s="297" t="str">
        <f t="shared" si="27"/>
        <v/>
      </c>
      <c r="Y412" s="297" t="str">
        <f t="shared" si="28"/>
        <v/>
      </c>
    </row>
    <row r="413" spans="2:25" ht="18.75" x14ac:dyDescent="0.3">
      <c r="B413" s="216" t="s">
        <v>501</v>
      </c>
      <c r="C413" s="30"/>
      <c r="D413" s="30"/>
      <c r="E413" s="30"/>
      <c r="F413" s="10">
        <f t="shared" si="30"/>
        <v>0</v>
      </c>
      <c r="G413" s="30"/>
      <c r="H413" s="30"/>
      <c r="I413" s="30"/>
      <c r="J413" s="30"/>
      <c r="K413" s="30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7">
        <f t="shared" si="29"/>
        <v>0</v>
      </c>
      <c r="X413" s="297" t="str">
        <f t="shared" si="27"/>
        <v/>
      </c>
      <c r="Y413" s="297" t="str">
        <f t="shared" si="28"/>
        <v/>
      </c>
    </row>
    <row r="414" spans="2:25" ht="18.75" x14ac:dyDescent="0.3">
      <c r="B414" s="216" t="s">
        <v>388</v>
      </c>
      <c r="C414" s="30"/>
      <c r="D414" s="30"/>
      <c r="E414" s="30"/>
      <c r="F414" s="10">
        <f t="shared" si="30"/>
        <v>0</v>
      </c>
      <c r="G414" s="30"/>
      <c r="H414" s="30"/>
      <c r="I414" s="30"/>
      <c r="J414" s="30"/>
      <c r="K414" s="30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7">
        <f t="shared" si="29"/>
        <v>0</v>
      </c>
      <c r="X414" s="297" t="str">
        <f t="shared" si="27"/>
        <v/>
      </c>
      <c r="Y414" s="297" t="str">
        <f t="shared" si="28"/>
        <v/>
      </c>
    </row>
    <row r="415" spans="2:25" ht="18.75" x14ac:dyDescent="0.3">
      <c r="B415" s="216">
        <v>332</v>
      </c>
      <c r="C415" s="30"/>
      <c r="D415" s="30"/>
      <c r="E415" s="30"/>
      <c r="F415" s="10">
        <f t="shared" si="30"/>
        <v>0</v>
      </c>
      <c r="G415" s="30"/>
      <c r="H415" s="30"/>
      <c r="I415" s="30"/>
      <c r="J415" s="30"/>
      <c r="K415" s="30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7">
        <f t="shared" si="29"/>
        <v>0</v>
      </c>
      <c r="X415" s="297" t="str">
        <f t="shared" si="27"/>
        <v/>
      </c>
      <c r="Y415" s="297" t="str">
        <f t="shared" si="28"/>
        <v/>
      </c>
    </row>
    <row r="416" spans="2:25" ht="18.75" x14ac:dyDescent="0.3">
      <c r="B416" s="216" t="s">
        <v>101</v>
      </c>
      <c r="C416" s="30"/>
      <c r="D416" s="30"/>
      <c r="E416" s="30"/>
      <c r="F416" s="10">
        <f t="shared" si="30"/>
        <v>0</v>
      </c>
      <c r="G416" s="30"/>
      <c r="H416" s="30"/>
      <c r="I416" s="30"/>
      <c r="J416" s="30"/>
      <c r="K416" s="30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7">
        <f t="shared" si="29"/>
        <v>0</v>
      </c>
      <c r="X416" s="297" t="str">
        <f t="shared" si="27"/>
        <v/>
      </c>
      <c r="Y416" s="297" t="str">
        <f t="shared" si="28"/>
        <v/>
      </c>
    </row>
    <row r="417" spans="2:25" ht="18.75" x14ac:dyDescent="0.3">
      <c r="B417" s="216" t="s">
        <v>102</v>
      </c>
      <c r="C417" s="30"/>
      <c r="D417" s="30"/>
      <c r="E417" s="30"/>
      <c r="F417" s="10">
        <f t="shared" si="30"/>
        <v>0</v>
      </c>
      <c r="G417" s="30"/>
      <c r="H417" s="30"/>
      <c r="I417" s="30"/>
      <c r="J417" s="30"/>
      <c r="K417" s="30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7">
        <f t="shared" si="29"/>
        <v>0</v>
      </c>
      <c r="X417" s="297" t="str">
        <f t="shared" si="27"/>
        <v/>
      </c>
      <c r="Y417" s="297" t="str">
        <f t="shared" si="28"/>
        <v/>
      </c>
    </row>
    <row r="418" spans="2:25" ht="18.75" x14ac:dyDescent="0.3">
      <c r="B418" s="216" t="s">
        <v>103</v>
      </c>
      <c r="C418" s="30"/>
      <c r="D418" s="30"/>
      <c r="E418" s="30"/>
      <c r="F418" s="10">
        <f t="shared" si="30"/>
        <v>0</v>
      </c>
      <c r="G418" s="30"/>
      <c r="H418" s="30"/>
      <c r="I418" s="30"/>
      <c r="J418" s="30"/>
      <c r="K418" s="30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7">
        <f t="shared" si="29"/>
        <v>0</v>
      </c>
      <c r="X418" s="297" t="str">
        <f t="shared" si="27"/>
        <v/>
      </c>
      <c r="Y418" s="297" t="str">
        <f t="shared" si="28"/>
        <v/>
      </c>
    </row>
    <row r="419" spans="2:25" ht="18.75" x14ac:dyDescent="0.3">
      <c r="B419" s="216" t="s">
        <v>104</v>
      </c>
      <c r="C419" s="30"/>
      <c r="D419" s="30"/>
      <c r="E419" s="30"/>
      <c r="F419" s="10">
        <f t="shared" si="30"/>
        <v>0</v>
      </c>
      <c r="G419" s="30"/>
      <c r="H419" s="30"/>
      <c r="I419" s="30"/>
      <c r="J419" s="30"/>
      <c r="K419" s="30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7">
        <f t="shared" si="29"/>
        <v>0</v>
      </c>
      <c r="X419" s="297" t="str">
        <f t="shared" si="27"/>
        <v/>
      </c>
      <c r="Y419" s="297" t="str">
        <f t="shared" si="28"/>
        <v/>
      </c>
    </row>
    <row r="420" spans="2:25" ht="18.75" x14ac:dyDescent="0.3">
      <c r="B420" s="216" t="s">
        <v>105</v>
      </c>
      <c r="C420" s="30"/>
      <c r="D420" s="30"/>
      <c r="E420" s="30"/>
      <c r="F420" s="10">
        <f t="shared" si="30"/>
        <v>0</v>
      </c>
      <c r="G420" s="30"/>
      <c r="H420" s="30"/>
      <c r="I420" s="30"/>
      <c r="J420" s="30"/>
      <c r="K420" s="30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7">
        <f t="shared" si="29"/>
        <v>0</v>
      </c>
      <c r="X420" s="297" t="str">
        <f t="shared" si="27"/>
        <v/>
      </c>
      <c r="Y420" s="297" t="str">
        <f t="shared" si="28"/>
        <v/>
      </c>
    </row>
    <row r="421" spans="2:25" ht="18.75" x14ac:dyDescent="0.3">
      <c r="B421" s="216" t="s">
        <v>106</v>
      </c>
      <c r="C421" s="30"/>
      <c r="D421" s="30"/>
      <c r="E421" s="30"/>
      <c r="F421" s="10">
        <f t="shared" si="30"/>
        <v>0</v>
      </c>
      <c r="G421" s="30"/>
      <c r="H421" s="30"/>
      <c r="I421" s="30"/>
      <c r="J421" s="30"/>
      <c r="K421" s="30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7">
        <f t="shared" si="29"/>
        <v>0</v>
      </c>
      <c r="X421" s="297" t="str">
        <f t="shared" si="27"/>
        <v/>
      </c>
      <c r="Y421" s="297" t="str">
        <f t="shared" si="28"/>
        <v/>
      </c>
    </row>
    <row r="422" spans="2:25" ht="18.75" x14ac:dyDescent="0.3">
      <c r="B422" s="224" t="s">
        <v>389</v>
      </c>
      <c r="C422" s="30"/>
      <c r="D422" s="30"/>
      <c r="E422" s="30"/>
      <c r="F422" s="10">
        <f t="shared" si="30"/>
        <v>0</v>
      </c>
      <c r="G422" s="30"/>
      <c r="H422" s="30"/>
      <c r="I422" s="30"/>
      <c r="J422" s="30"/>
      <c r="K422" s="30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7">
        <f t="shared" si="29"/>
        <v>0</v>
      </c>
      <c r="X422" s="297" t="str">
        <f t="shared" si="27"/>
        <v/>
      </c>
      <c r="Y422" s="297" t="str">
        <f t="shared" si="28"/>
        <v/>
      </c>
    </row>
    <row r="423" spans="2:25" ht="19.5" thickBot="1" x14ac:dyDescent="0.35">
      <c r="B423" s="216" t="s">
        <v>107</v>
      </c>
      <c r="C423" s="30"/>
      <c r="D423" s="30"/>
      <c r="E423" s="30"/>
      <c r="F423" s="10">
        <f t="shared" si="30"/>
        <v>0</v>
      </c>
      <c r="G423" s="30"/>
      <c r="H423" s="30"/>
      <c r="I423" s="30"/>
      <c r="J423" s="30"/>
      <c r="K423" s="30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7">
        <f t="shared" si="29"/>
        <v>0</v>
      </c>
      <c r="X423" s="297" t="str">
        <f t="shared" si="27"/>
        <v/>
      </c>
      <c r="Y423" s="297" t="str">
        <f t="shared" si="28"/>
        <v/>
      </c>
    </row>
    <row r="424" spans="2:25" ht="18.75" x14ac:dyDescent="0.25">
      <c r="B424" s="225" t="s">
        <v>135</v>
      </c>
      <c r="C424" s="35">
        <f>SUM(C305:C423)</f>
        <v>0</v>
      </c>
      <c r="D424" s="35">
        <f>SUM(D305:D423)</f>
        <v>0</v>
      </c>
      <c r="E424" s="35">
        <f>SUM(E305:E423)</f>
        <v>0</v>
      </c>
      <c r="F424" s="35">
        <f>SUM(F305:F423)</f>
        <v>0</v>
      </c>
      <c r="G424" s="35">
        <f t="shared" ref="G424:W424" si="31">SUM(G305:G423)</f>
        <v>0</v>
      </c>
      <c r="H424" s="35">
        <f t="shared" si="31"/>
        <v>0</v>
      </c>
      <c r="I424" s="35">
        <f t="shared" si="31"/>
        <v>0</v>
      </c>
      <c r="J424" s="35">
        <f t="shared" si="31"/>
        <v>0</v>
      </c>
      <c r="K424" s="35">
        <f t="shared" si="31"/>
        <v>0</v>
      </c>
      <c r="L424" s="35">
        <f t="shared" si="31"/>
        <v>0</v>
      </c>
      <c r="M424" s="35">
        <f t="shared" si="31"/>
        <v>0</v>
      </c>
      <c r="N424" s="35">
        <f t="shared" si="31"/>
        <v>0</v>
      </c>
      <c r="O424" s="35">
        <f t="shared" si="31"/>
        <v>0</v>
      </c>
      <c r="P424" s="35">
        <f t="shared" si="31"/>
        <v>0</v>
      </c>
      <c r="Q424" s="35">
        <f t="shared" si="31"/>
        <v>0</v>
      </c>
      <c r="R424" s="35">
        <f t="shared" si="31"/>
        <v>0</v>
      </c>
      <c r="S424" s="35">
        <f t="shared" si="31"/>
        <v>0</v>
      </c>
      <c r="T424" s="35">
        <f t="shared" si="31"/>
        <v>0</v>
      </c>
      <c r="U424" s="35">
        <f t="shared" si="31"/>
        <v>0</v>
      </c>
      <c r="V424" s="35">
        <f t="shared" si="31"/>
        <v>0</v>
      </c>
      <c r="W424" s="35">
        <f t="shared" si="31"/>
        <v>0</v>
      </c>
      <c r="X424" s="297" t="str">
        <f t="shared" si="27"/>
        <v/>
      </c>
      <c r="Y424" s="297" t="str">
        <f t="shared" si="28"/>
        <v/>
      </c>
    </row>
    <row r="425" spans="2:25" ht="21.75" thickBot="1" x14ac:dyDescent="0.3">
      <c r="B425" s="226" t="s">
        <v>136</v>
      </c>
      <c r="C425" s="36">
        <f>SUM(C424,C303)</f>
        <v>10</v>
      </c>
      <c r="D425" s="36">
        <f t="shared" ref="D425:W425" si="32">SUM(D424,D303)</f>
        <v>0</v>
      </c>
      <c r="E425" s="36">
        <f t="shared" si="32"/>
        <v>0</v>
      </c>
      <c r="F425" s="36">
        <f t="shared" si="32"/>
        <v>10</v>
      </c>
      <c r="G425" s="36">
        <f t="shared" si="32"/>
        <v>0</v>
      </c>
      <c r="H425" s="36">
        <f t="shared" si="32"/>
        <v>0</v>
      </c>
      <c r="I425" s="36">
        <f t="shared" si="32"/>
        <v>0</v>
      </c>
      <c r="J425" s="36">
        <f t="shared" si="32"/>
        <v>0</v>
      </c>
      <c r="K425" s="36">
        <f t="shared" si="32"/>
        <v>10</v>
      </c>
      <c r="L425" s="36">
        <f t="shared" si="32"/>
        <v>0</v>
      </c>
      <c r="M425" s="36">
        <f t="shared" si="32"/>
        <v>3</v>
      </c>
      <c r="N425" s="36">
        <f t="shared" si="32"/>
        <v>0</v>
      </c>
      <c r="O425" s="36">
        <f t="shared" si="32"/>
        <v>0</v>
      </c>
      <c r="P425" s="36">
        <f t="shared" si="32"/>
        <v>0</v>
      </c>
      <c r="Q425" s="36">
        <f t="shared" si="32"/>
        <v>7</v>
      </c>
      <c r="R425" s="36">
        <f t="shared" si="32"/>
        <v>0</v>
      </c>
      <c r="S425" s="36">
        <f t="shared" si="32"/>
        <v>0</v>
      </c>
      <c r="T425" s="36">
        <f t="shared" si="32"/>
        <v>0</v>
      </c>
      <c r="U425" s="36">
        <f t="shared" si="32"/>
        <v>0</v>
      </c>
      <c r="V425" s="36">
        <f t="shared" si="32"/>
        <v>0</v>
      </c>
      <c r="W425" s="36">
        <f t="shared" si="32"/>
        <v>10</v>
      </c>
      <c r="X425" s="297" t="str">
        <f t="shared" si="27"/>
        <v/>
      </c>
      <c r="Y425" s="297" t="str">
        <f t="shared" si="28"/>
        <v/>
      </c>
    </row>
    <row r="426" spans="2:25" ht="19.5" thickBot="1" x14ac:dyDescent="0.35">
      <c r="B426" s="43"/>
      <c r="C426" s="37"/>
      <c r="D426" s="37"/>
      <c r="E426" s="37"/>
      <c r="F426" s="37">
        <f>SUM(C426:E426)</f>
        <v>0</v>
      </c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2:25" ht="18.75" x14ac:dyDescent="0.3">
      <c r="B427" s="38"/>
      <c r="C427" s="6"/>
      <c r="D427" s="6"/>
      <c r="E427" s="6"/>
      <c r="F427" s="7">
        <f>SUM(C427:E427)</f>
        <v>0</v>
      </c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</row>
    <row r="495" ht="30.75" customHeight="1" x14ac:dyDescent="0.25"/>
    <row r="496" ht="38.25" customHeight="1" x14ac:dyDescent="0.25"/>
  </sheetData>
  <sheetProtection password="BDFC" sheet="1" objects="1" scenarios="1"/>
  <mergeCells count="4">
    <mergeCell ref="L3:W3"/>
    <mergeCell ref="C2:K2"/>
    <mergeCell ref="B3:B4"/>
    <mergeCell ref="C3:K3"/>
  </mergeCells>
  <conditionalFormatting sqref="C6:W425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V96"/>
  <sheetViews>
    <sheetView zoomScale="7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9" sqref="K19"/>
    </sheetView>
  </sheetViews>
  <sheetFormatPr defaultRowHeight="18.75" x14ac:dyDescent="0.3"/>
  <cols>
    <col min="1" max="1" width="9.140625" style="40"/>
    <col min="2" max="2" width="49.5703125" style="40" customWidth="1"/>
    <col min="3" max="3" width="12.85546875" style="40" customWidth="1"/>
    <col min="4" max="4" width="9" style="40" customWidth="1"/>
    <col min="5" max="5" width="10.7109375" style="40" customWidth="1"/>
    <col min="6" max="6" width="8.28515625" style="40" customWidth="1"/>
    <col min="7" max="7" width="12.5703125" style="40" customWidth="1"/>
    <col min="8" max="8" width="15.28515625" style="40" customWidth="1"/>
    <col min="9" max="9" width="12.85546875" style="40" customWidth="1"/>
    <col min="10" max="11" width="13.28515625" style="40" customWidth="1"/>
    <col min="12" max="12" width="14.140625" style="40" customWidth="1"/>
    <col min="13" max="13" width="20.7109375" style="40" customWidth="1"/>
    <col min="14" max="14" width="10.28515625" style="40" customWidth="1"/>
    <col min="15" max="17" width="13.7109375" style="40" customWidth="1"/>
    <col min="18" max="18" width="14.5703125" style="40" customWidth="1"/>
    <col min="19" max="19" width="19.140625" style="40" customWidth="1"/>
    <col min="20" max="20" width="17.42578125" style="40" customWidth="1"/>
    <col min="21" max="21" width="9.140625" style="300"/>
    <col min="22" max="16384" width="9.140625" style="40"/>
  </cols>
  <sheetData>
    <row r="1" spans="1:74" ht="33" customHeight="1" x14ac:dyDescent="0.3">
      <c r="O1" s="262" t="s">
        <v>547</v>
      </c>
    </row>
    <row r="2" spans="1:74" ht="44.25" customHeight="1" thickBot="1" x14ac:dyDescent="0.4">
      <c r="B2" s="45"/>
      <c r="C2" s="337" t="s">
        <v>572</v>
      </c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01"/>
      <c r="V2" s="46"/>
    </row>
    <row r="3" spans="1:74" s="47" customFormat="1" ht="30.75" customHeight="1" thickBot="1" x14ac:dyDescent="0.35">
      <c r="B3" s="326" t="s">
        <v>169</v>
      </c>
      <c r="C3" s="328" t="s">
        <v>170</v>
      </c>
      <c r="D3" s="328" t="s">
        <v>171</v>
      </c>
      <c r="E3" s="328" t="s">
        <v>172</v>
      </c>
      <c r="F3" s="330" t="s">
        <v>159</v>
      </c>
      <c r="G3" s="332" t="s">
        <v>173</v>
      </c>
      <c r="H3" s="333"/>
      <c r="I3" s="333"/>
      <c r="J3" s="333"/>
      <c r="K3" s="333"/>
      <c r="L3" s="334"/>
      <c r="M3" s="48" t="s">
        <v>3</v>
      </c>
      <c r="N3" s="340" t="s">
        <v>549</v>
      </c>
      <c r="O3" s="341"/>
      <c r="P3" s="341"/>
      <c r="Q3" s="163"/>
      <c r="R3" s="335" t="s">
        <v>174</v>
      </c>
      <c r="S3" s="338" t="s">
        <v>543</v>
      </c>
      <c r="T3" s="338" t="s">
        <v>175</v>
      </c>
      <c r="U3" s="300"/>
      <c r="V3" s="40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</row>
    <row r="4" spans="1:74" s="47" customFormat="1" ht="41.25" customHeight="1" thickBot="1" x14ac:dyDescent="0.35">
      <c r="B4" s="327"/>
      <c r="C4" s="329"/>
      <c r="D4" s="329"/>
      <c r="E4" s="329"/>
      <c r="F4" s="331"/>
      <c r="G4" s="165" t="s">
        <v>176</v>
      </c>
      <c r="H4" s="164" t="s">
        <v>177</v>
      </c>
      <c r="I4" s="165" t="s">
        <v>178</v>
      </c>
      <c r="J4" s="165" t="s">
        <v>179</v>
      </c>
      <c r="K4" s="165" t="s">
        <v>332</v>
      </c>
      <c r="L4" s="165" t="s">
        <v>16</v>
      </c>
      <c r="M4" s="164" t="s">
        <v>180</v>
      </c>
      <c r="N4" s="164" t="s">
        <v>542</v>
      </c>
      <c r="O4" s="164" t="s">
        <v>333</v>
      </c>
      <c r="P4" s="166" t="s">
        <v>334</v>
      </c>
      <c r="Q4" s="166" t="s">
        <v>335</v>
      </c>
      <c r="R4" s="336"/>
      <c r="S4" s="339"/>
      <c r="T4" s="339"/>
      <c r="U4" s="300"/>
      <c r="V4" s="40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</row>
    <row r="5" spans="1:74" s="53" customFormat="1" ht="19.5" thickBot="1" x14ac:dyDescent="0.35">
      <c r="A5" s="261"/>
      <c r="B5" s="50" t="s">
        <v>166</v>
      </c>
      <c r="C5" s="51">
        <v>1</v>
      </c>
      <c r="D5" s="52">
        <v>2</v>
      </c>
      <c r="E5" s="51">
        <v>3</v>
      </c>
      <c r="F5" s="52">
        <v>4</v>
      </c>
      <c r="G5" s="51">
        <v>5</v>
      </c>
      <c r="H5" s="52">
        <v>6</v>
      </c>
      <c r="I5" s="51">
        <v>7</v>
      </c>
      <c r="J5" s="52">
        <v>8</v>
      </c>
      <c r="K5" s="51">
        <v>9</v>
      </c>
      <c r="L5" s="52">
        <v>10</v>
      </c>
      <c r="M5" s="51">
        <v>11</v>
      </c>
      <c r="N5" s="52">
        <v>12</v>
      </c>
      <c r="O5" s="51">
        <v>13</v>
      </c>
      <c r="P5" s="52">
        <v>14</v>
      </c>
      <c r="Q5" s="51">
        <v>15</v>
      </c>
      <c r="R5" s="52">
        <v>16</v>
      </c>
      <c r="S5" s="51">
        <v>17</v>
      </c>
      <c r="T5" s="52">
        <v>18</v>
      </c>
      <c r="U5" s="300"/>
      <c r="V5" s="40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</row>
    <row r="6" spans="1:74" ht="19.5" thickBot="1" x14ac:dyDescent="0.35">
      <c r="B6" s="54" t="s">
        <v>181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167"/>
      <c r="Q6" s="167"/>
      <c r="R6" s="58"/>
      <c r="S6" s="59"/>
      <c r="T6" s="60"/>
      <c r="U6" s="30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</row>
    <row r="7" spans="1:74" s="69" customFormat="1" ht="19.5" thickBot="1" x14ac:dyDescent="0.35">
      <c r="A7" s="258"/>
      <c r="B7" s="61" t="s">
        <v>182</v>
      </c>
      <c r="C7" s="282"/>
      <c r="D7" s="63"/>
      <c r="E7" s="64"/>
      <c r="F7" s="62"/>
      <c r="G7" s="65"/>
      <c r="H7" s="66"/>
      <c r="I7" s="66"/>
      <c r="J7" s="67"/>
      <c r="K7" s="162"/>
      <c r="L7" s="68"/>
      <c r="M7" s="62"/>
      <c r="N7" s="66"/>
      <c r="O7" s="64"/>
      <c r="P7" s="168"/>
      <c r="Q7" s="168"/>
      <c r="R7" s="62"/>
      <c r="S7" s="68"/>
      <c r="T7" s="63"/>
      <c r="U7" s="30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</row>
    <row r="8" spans="1:74" x14ac:dyDescent="0.3">
      <c r="A8" s="259"/>
      <c r="B8" s="73" t="s">
        <v>183</v>
      </c>
      <c r="C8" s="283">
        <v>87</v>
      </c>
      <c r="D8" s="70">
        <v>91</v>
      </c>
      <c r="E8" s="70">
        <v>0</v>
      </c>
      <c r="F8" s="71">
        <f>SUM(C8:E8)</f>
        <v>178</v>
      </c>
      <c r="G8" s="70">
        <v>9</v>
      </c>
      <c r="H8" s="70">
        <v>1</v>
      </c>
      <c r="I8" s="70">
        <v>20</v>
      </c>
      <c r="J8" s="70">
        <v>53</v>
      </c>
      <c r="K8" s="70">
        <v>2</v>
      </c>
      <c r="L8" s="71">
        <f>SUM(G8:K8)</f>
        <v>85</v>
      </c>
      <c r="M8" s="72">
        <f t="shared" ref="M8:M46" si="0">F8-L8</f>
        <v>93</v>
      </c>
      <c r="N8" s="70">
        <v>42</v>
      </c>
      <c r="O8" s="70">
        <v>25</v>
      </c>
      <c r="P8" s="70">
        <v>15</v>
      </c>
      <c r="Q8" s="70">
        <v>3</v>
      </c>
      <c r="R8" s="70">
        <v>16</v>
      </c>
      <c r="S8" s="70">
        <v>0</v>
      </c>
      <c r="T8" s="70">
        <v>0</v>
      </c>
      <c r="U8" s="302" t="str">
        <f>IF(L8=N8+O8+P8+Q8,"","Kujdes")</f>
        <v/>
      </c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</row>
    <row r="9" spans="1:74" x14ac:dyDescent="0.3">
      <c r="B9" s="73" t="s">
        <v>184</v>
      </c>
      <c r="C9" s="283">
        <v>0</v>
      </c>
      <c r="D9" s="70">
        <v>0</v>
      </c>
      <c r="E9" s="70">
        <v>0</v>
      </c>
      <c r="F9" s="71">
        <f t="shared" ref="F9:F46" si="1">SUM(C9:E9)</f>
        <v>0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1">
        <f t="shared" ref="L9:L46" si="2">SUM(G9:K9)</f>
        <v>0</v>
      </c>
      <c r="M9" s="72">
        <f t="shared" si="0"/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302" t="str">
        <f t="shared" ref="U9:U72" si="3">IF(L9=N9+O9+P9+Q9,"","Kujdes")</f>
        <v/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</row>
    <row r="10" spans="1:74" x14ac:dyDescent="0.3">
      <c r="B10" s="73" t="s">
        <v>185</v>
      </c>
      <c r="C10" s="283">
        <v>3</v>
      </c>
      <c r="D10" s="70">
        <v>6</v>
      </c>
      <c r="E10" s="70">
        <v>0</v>
      </c>
      <c r="F10" s="71">
        <f t="shared" si="1"/>
        <v>9</v>
      </c>
      <c r="G10" s="70">
        <v>0</v>
      </c>
      <c r="H10" s="70">
        <v>0</v>
      </c>
      <c r="I10" s="70">
        <v>2</v>
      </c>
      <c r="J10" s="70">
        <v>4</v>
      </c>
      <c r="K10" s="70">
        <v>0</v>
      </c>
      <c r="L10" s="71">
        <f t="shared" si="2"/>
        <v>6</v>
      </c>
      <c r="M10" s="72">
        <f t="shared" si="0"/>
        <v>3</v>
      </c>
      <c r="N10" s="70">
        <v>2</v>
      </c>
      <c r="O10" s="70">
        <v>3</v>
      </c>
      <c r="P10" s="70">
        <v>1</v>
      </c>
      <c r="Q10" s="70">
        <v>0</v>
      </c>
      <c r="R10" s="70">
        <v>1</v>
      </c>
      <c r="S10" s="70">
        <v>0</v>
      </c>
      <c r="T10" s="70">
        <v>0</v>
      </c>
      <c r="U10" s="302" t="str">
        <f t="shared" si="3"/>
        <v/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</row>
    <row r="11" spans="1:74" x14ac:dyDescent="0.3">
      <c r="B11" s="73" t="s">
        <v>186</v>
      </c>
      <c r="C11" s="283">
        <v>86</v>
      </c>
      <c r="D11" s="70">
        <v>44</v>
      </c>
      <c r="E11" s="70">
        <v>0</v>
      </c>
      <c r="F11" s="71">
        <f t="shared" si="1"/>
        <v>130</v>
      </c>
      <c r="G11" s="70">
        <v>21</v>
      </c>
      <c r="H11" s="70">
        <v>1</v>
      </c>
      <c r="I11" s="70">
        <v>6</v>
      </c>
      <c r="J11" s="70">
        <v>35</v>
      </c>
      <c r="K11" s="70">
        <v>0</v>
      </c>
      <c r="L11" s="71">
        <f t="shared" si="2"/>
        <v>63</v>
      </c>
      <c r="M11" s="72">
        <f t="shared" si="0"/>
        <v>67</v>
      </c>
      <c r="N11" s="70">
        <v>23</v>
      </c>
      <c r="O11" s="70">
        <v>21</v>
      </c>
      <c r="P11" s="70">
        <v>15</v>
      </c>
      <c r="Q11" s="70">
        <v>4</v>
      </c>
      <c r="R11" s="70">
        <v>7</v>
      </c>
      <c r="S11" s="70">
        <v>0</v>
      </c>
      <c r="T11" s="70">
        <v>0</v>
      </c>
      <c r="U11" s="302" t="str">
        <f t="shared" si="3"/>
        <v/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</row>
    <row r="12" spans="1:74" x14ac:dyDescent="0.3">
      <c r="B12" s="73" t="s">
        <v>187</v>
      </c>
      <c r="C12" s="283">
        <v>3</v>
      </c>
      <c r="D12" s="70">
        <v>0</v>
      </c>
      <c r="E12" s="70">
        <v>0</v>
      </c>
      <c r="F12" s="71">
        <f t="shared" si="1"/>
        <v>3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1">
        <f t="shared" si="2"/>
        <v>0</v>
      </c>
      <c r="M12" s="72">
        <f t="shared" si="0"/>
        <v>3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302" t="str">
        <f t="shared" si="3"/>
        <v/>
      </c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</row>
    <row r="13" spans="1:74" x14ac:dyDescent="0.3">
      <c r="B13" s="73" t="s">
        <v>188</v>
      </c>
      <c r="C13" s="283">
        <v>2</v>
      </c>
      <c r="D13" s="70">
        <v>2</v>
      </c>
      <c r="E13" s="70">
        <v>0</v>
      </c>
      <c r="F13" s="71">
        <f t="shared" si="1"/>
        <v>4</v>
      </c>
      <c r="G13" s="70">
        <v>2</v>
      </c>
      <c r="H13" s="70">
        <v>0</v>
      </c>
      <c r="I13" s="70">
        <v>1</v>
      </c>
      <c r="J13" s="70">
        <v>0</v>
      </c>
      <c r="K13" s="70">
        <v>0</v>
      </c>
      <c r="L13" s="71">
        <f t="shared" si="2"/>
        <v>3</v>
      </c>
      <c r="M13" s="72">
        <f t="shared" si="0"/>
        <v>1</v>
      </c>
      <c r="N13" s="70">
        <v>0</v>
      </c>
      <c r="O13" s="70">
        <v>2</v>
      </c>
      <c r="P13" s="70">
        <v>0</v>
      </c>
      <c r="Q13" s="70">
        <v>1</v>
      </c>
      <c r="R13" s="70">
        <v>3</v>
      </c>
      <c r="S13" s="70">
        <v>0</v>
      </c>
      <c r="T13" s="70">
        <v>0</v>
      </c>
      <c r="U13" s="302" t="str">
        <f t="shared" si="3"/>
        <v/>
      </c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</row>
    <row r="14" spans="1:74" x14ac:dyDescent="0.3">
      <c r="B14" s="73" t="s">
        <v>189</v>
      </c>
      <c r="C14" s="283">
        <v>133</v>
      </c>
      <c r="D14" s="70">
        <v>79</v>
      </c>
      <c r="E14" s="70">
        <v>0</v>
      </c>
      <c r="F14" s="71">
        <f t="shared" si="1"/>
        <v>212</v>
      </c>
      <c r="G14" s="70">
        <v>29</v>
      </c>
      <c r="H14" s="70">
        <v>2</v>
      </c>
      <c r="I14" s="70">
        <v>15</v>
      </c>
      <c r="J14" s="70">
        <v>40</v>
      </c>
      <c r="K14" s="70">
        <v>3</v>
      </c>
      <c r="L14" s="71">
        <f t="shared" si="2"/>
        <v>89</v>
      </c>
      <c r="M14" s="72">
        <f t="shared" si="0"/>
        <v>123</v>
      </c>
      <c r="N14" s="70">
        <v>43</v>
      </c>
      <c r="O14" s="70">
        <v>32</v>
      </c>
      <c r="P14" s="70">
        <v>6</v>
      </c>
      <c r="Q14" s="70">
        <v>8</v>
      </c>
      <c r="R14" s="70">
        <v>7</v>
      </c>
      <c r="S14" s="70">
        <v>0</v>
      </c>
      <c r="T14" s="70">
        <v>0</v>
      </c>
      <c r="U14" s="302" t="str">
        <f t="shared" si="3"/>
        <v/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</row>
    <row r="15" spans="1:74" x14ac:dyDescent="0.3">
      <c r="B15" s="73" t="s">
        <v>190</v>
      </c>
      <c r="C15" s="283">
        <v>0</v>
      </c>
      <c r="D15" s="70">
        <v>0</v>
      </c>
      <c r="E15" s="70">
        <v>0</v>
      </c>
      <c r="F15" s="71">
        <f t="shared" si="1"/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1">
        <f t="shared" si="2"/>
        <v>0</v>
      </c>
      <c r="M15" s="72">
        <f t="shared" si="0"/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302" t="str">
        <f t="shared" si="3"/>
        <v/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</row>
    <row r="16" spans="1:74" x14ac:dyDescent="0.3">
      <c r="B16" s="73" t="s">
        <v>191</v>
      </c>
      <c r="C16" s="283">
        <v>1</v>
      </c>
      <c r="D16" s="70">
        <v>0</v>
      </c>
      <c r="E16" s="70">
        <v>0</v>
      </c>
      <c r="F16" s="71">
        <f t="shared" si="1"/>
        <v>1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1">
        <f t="shared" si="2"/>
        <v>0</v>
      </c>
      <c r="M16" s="72">
        <f t="shared" si="0"/>
        <v>1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302" t="str">
        <f t="shared" si="3"/>
        <v/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</row>
    <row r="17" spans="2:74" x14ac:dyDescent="0.3">
      <c r="B17" s="73" t="s">
        <v>192</v>
      </c>
      <c r="C17" s="283">
        <v>1</v>
      </c>
      <c r="D17" s="70">
        <v>0</v>
      </c>
      <c r="E17" s="70">
        <v>0</v>
      </c>
      <c r="F17" s="71">
        <f t="shared" si="1"/>
        <v>1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1">
        <f t="shared" si="2"/>
        <v>0</v>
      </c>
      <c r="M17" s="72">
        <f t="shared" si="0"/>
        <v>1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302" t="str">
        <f t="shared" si="3"/>
        <v/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</row>
    <row r="18" spans="2:74" x14ac:dyDescent="0.3">
      <c r="B18" s="73" t="s">
        <v>193</v>
      </c>
      <c r="C18" s="283">
        <v>31</v>
      </c>
      <c r="D18" s="70">
        <v>1</v>
      </c>
      <c r="E18" s="70">
        <v>0</v>
      </c>
      <c r="F18" s="71">
        <f t="shared" si="1"/>
        <v>32</v>
      </c>
      <c r="G18" s="70">
        <v>2</v>
      </c>
      <c r="H18" s="70">
        <v>0</v>
      </c>
      <c r="I18" s="70">
        <v>2</v>
      </c>
      <c r="J18" s="70">
        <v>5</v>
      </c>
      <c r="K18" s="70">
        <v>0</v>
      </c>
      <c r="L18" s="71">
        <f t="shared" si="2"/>
        <v>9</v>
      </c>
      <c r="M18" s="72">
        <f t="shared" si="0"/>
        <v>23</v>
      </c>
      <c r="N18" s="70">
        <v>2</v>
      </c>
      <c r="O18" s="70">
        <v>6</v>
      </c>
      <c r="P18" s="70">
        <v>0</v>
      </c>
      <c r="Q18" s="70">
        <v>1</v>
      </c>
      <c r="R18" s="70">
        <v>1</v>
      </c>
      <c r="S18" s="70">
        <v>0</v>
      </c>
      <c r="T18" s="70">
        <v>0</v>
      </c>
      <c r="U18" s="302" t="str">
        <f t="shared" si="3"/>
        <v/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</row>
    <row r="19" spans="2:74" x14ac:dyDescent="0.3">
      <c r="B19" s="73" t="s">
        <v>194</v>
      </c>
      <c r="C19" s="283">
        <v>96</v>
      </c>
      <c r="D19" s="70">
        <v>55</v>
      </c>
      <c r="E19" s="70">
        <v>0</v>
      </c>
      <c r="F19" s="71">
        <f t="shared" si="1"/>
        <v>151</v>
      </c>
      <c r="G19" s="70">
        <v>28</v>
      </c>
      <c r="H19" s="70">
        <v>2</v>
      </c>
      <c r="I19" s="70">
        <v>1</v>
      </c>
      <c r="J19" s="70">
        <v>32</v>
      </c>
      <c r="K19" s="70">
        <v>0</v>
      </c>
      <c r="L19" s="71">
        <f t="shared" si="2"/>
        <v>63</v>
      </c>
      <c r="M19" s="72">
        <f t="shared" si="0"/>
        <v>88</v>
      </c>
      <c r="N19" s="70">
        <v>22</v>
      </c>
      <c r="O19" s="70">
        <v>24</v>
      </c>
      <c r="P19" s="70">
        <v>12</v>
      </c>
      <c r="Q19" s="70">
        <v>5</v>
      </c>
      <c r="R19" s="70">
        <v>3</v>
      </c>
      <c r="S19" s="70">
        <v>0</v>
      </c>
      <c r="T19" s="70">
        <v>0</v>
      </c>
      <c r="U19" s="302" t="str">
        <f t="shared" si="3"/>
        <v/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</row>
    <row r="20" spans="2:74" x14ac:dyDescent="0.3">
      <c r="B20" s="73" t="s">
        <v>195</v>
      </c>
      <c r="C20" s="283">
        <v>0</v>
      </c>
      <c r="D20" s="70">
        <v>0</v>
      </c>
      <c r="E20" s="70">
        <v>0</v>
      </c>
      <c r="F20" s="71">
        <f t="shared" si="1"/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1">
        <f t="shared" si="2"/>
        <v>0</v>
      </c>
      <c r="M20" s="72">
        <f t="shared" si="0"/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302" t="str">
        <f t="shared" si="3"/>
        <v/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</row>
    <row r="21" spans="2:74" x14ac:dyDescent="0.3">
      <c r="B21" s="73" t="s">
        <v>196</v>
      </c>
      <c r="C21" s="283">
        <v>0</v>
      </c>
      <c r="D21" s="70">
        <v>1</v>
      </c>
      <c r="E21" s="70">
        <v>0</v>
      </c>
      <c r="F21" s="71">
        <f t="shared" si="1"/>
        <v>1</v>
      </c>
      <c r="G21" s="70">
        <v>0</v>
      </c>
      <c r="H21" s="70">
        <v>0</v>
      </c>
      <c r="I21" s="70">
        <v>1</v>
      </c>
      <c r="J21" s="70">
        <v>0</v>
      </c>
      <c r="K21" s="70">
        <v>0</v>
      </c>
      <c r="L21" s="71">
        <f t="shared" si="2"/>
        <v>1</v>
      </c>
      <c r="M21" s="72">
        <f t="shared" si="0"/>
        <v>0</v>
      </c>
      <c r="N21" s="70">
        <v>0</v>
      </c>
      <c r="O21" s="70">
        <v>0</v>
      </c>
      <c r="P21" s="70">
        <v>0</v>
      </c>
      <c r="Q21" s="70">
        <v>1</v>
      </c>
      <c r="R21" s="70">
        <v>0</v>
      </c>
      <c r="S21" s="70">
        <v>0</v>
      </c>
      <c r="T21" s="70">
        <v>0</v>
      </c>
      <c r="U21" s="302" t="str">
        <f t="shared" si="3"/>
        <v/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</row>
    <row r="22" spans="2:74" x14ac:dyDescent="0.3">
      <c r="B22" s="73" t="s">
        <v>197</v>
      </c>
      <c r="C22" s="283">
        <v>0</v>
      </c>
      <c r="D22" s="70">
        <v>0</v>
      </c>
      <c r="E22" s="70">
        <v>0</v>
      </c>
      <c r="F22" s="71">
        <f t="shared" si="1"/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1">
        <f t="shared" si="2"/>
        <v>0</v>
      </c>
      <c r="M22" s="72">
        <f t="shared" si="0"/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302" t="str">
        <f t="shared" si="3"/>
        <v/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</row>
    <row r="23" spans="2:74" x14ac:dyDescent="0.3">
      <c r="B23" s="73" t="s">
        <v>198</v>
      </c>
      <c r="C23" s="283">
        <v>0</v>
      </c>
      <c r="D23" s="70">
        <v>0</v>
      </c>
      <c r="E23" s="70">
        <v>0</v>
      </c>
      <c r="F23" s="71">
        <f t="shared" si="1"/>
        <v>0</v>
      </c>
      <c r="G23" s="70">
        <v>0</v>
      </c>
      <c r="H23" s="70">
        <v>0</v>
      </c>
      <c r="I23" s="70">
        <v>0</v>
      </c>
      <c r="J23" s="70">
        <v>0</v>
      </c>
      <c r="K23" s="70">
        <v>0</v>
      </c>
      <c r="L23" s="71">
        <f t="shared" si="2"/>
        <v>0</v>
      </c>
      <c r="M23" s="72">
        <f t="shared" si="0"/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302" t="str">
        <f t="shared" si="3"/>
        <v/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</row>
    <row r="24" spans="2:74" x14ac:dyDescent="0.3">
      <c r="B24" s="73" t="s">
        <v>199</v>
      </c>
      <c r="C24" s="283">
        <v>19</v>
      </c>
      <c r="D24" s="70">
        <v>0</v>
      </c>
      <c r="E24" s="70">
        <v>0</v>
      </c>
      <c r="F24" s="71">
        <f t="shared" si="1"/>
        <v>19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1">
        <f t="shared" si="2"/>
        <v>0</v>
      </c>
      <c r="M24" s="72">
        <f t="shared" si="0"/>
        <v>19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302" t="str">
        <f t="shared" si="3"/>
        <v/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</row>
    <row r="25" spans="2:74" x14ac:dyDescent="0.3">
      <c r="B25" s="73" t="s">
        <v>200</v>
      </c>
      <c r="C25" s="283">
        <v>0</v>
      </c>
      <c r="D25" s="70">
        <v>0</v>
      </c>
      <c r="E25" s="70">
        <v>0</v>
      </c>
      <c r="F25" s="71">
        <f t="shared" si="1"/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1">
        <f t="shared" si="2"/>
        <v>0</v>
      </c>
      <c r="M25" s="72">
        <f t="shared" si="0"/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302" t="str">
        <f t="shared" si="3"/>
        <v/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</row>
    <row r="26" spans="2:74" x14ac:dyDescent="0.3">
      <c r="B26" s="73" t="s">
        <v>201</v>
      </c>
      <c r="C26" s="283">
        <v>0</v>
      </c>
      <c r="D26" s="70">
        <v>0</v>
      </c>
      <c r="E26" s="70">
        <v>0</v>
      </c>
      <c r="F26" s="71">
        <f t="shared" si="1"/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1">
        <f t="shared" si="2"/>
        <v>0</v>
      </c>
      <c r="M26" s="72">
        <f t="shared" si="0"/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302" t="str">
        <f t="shared" si="3"/>
        <v/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</row>
    <row r="27" spans="2:74" x14ac:dyDescent="0.3">
      <c r="B27" s="73" t="s">
        <v>202</v>
      </c>
      <c r="C27" s="283">
        <v>0</v>
      </c>
      <c r="D27" s="70">
        <v>0</v>
      </c>
      <c r="E27" s="70">
        <v>0</v>
      </c>
      <c r="F27" s="71">
        <f t="shared" si="1"/>
        <v>0</v>
      </c>
      <c r="G27" s="70">
        <v>0</v>
      </c>
      <c r="H27" s="70">
        <v>0</v>
      </c>
      <c r="I27" s="70">
        <v>0</v>
      </c>
      <c r="J27" s="70">
        <v>0</v>
      </c>
      <c r="K27" s="70">
        <v>0</v>
      </c>
      <c r="L27" s="71">
        <f t="shared" si="2"/>
        <v>0</v>
      </c>
      <c r="M27" s="72">
        <f t="shared" si="0"/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302" t="str">
        <f t="shared" si="3"/>
        <v/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</row>
    <row r="28" spans="2:74" x14ac:dyDescent="0.3">
      <c r="B28" s="73" t="s">
        <v>203</v>
      </c>
      <c r="C28" s="283">
        <v>0</v>
      </c>
      <c r="D28" s="70">
        <v>0</v>
      </c>
      <c r="E28" s="70">
        <v>0</v>
      </c>
      <c r="F28" s="71">
        <f t="shared" si="1"/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1">
        <f t="shared" si="2"/>
        <v>0</v>
      </c>
      <c r="M28" s="72">
        <f t="shared" si="0"/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302" t="str">
        <f t="shared" si="3"/>
        <v/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</row>
    <row r="29" spans="2:74" x14ac:dyDescent="0.3">
      <c r="B29" s="73" t="s">
        <v>204</v>
      </c>
      <c r="C29" s="283">
        <v>0</v>
      </c>
      <c r="D29" s="70">
        <v>0</v>
      </c>
      <c r="E29" s="70">
        <v>0</v>
      </c>
      <c r="F29" s="71">
        <f t="shared" si="1"/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1">
        <f t="shared" si="2"/>
        <v>0</v>
      </c>
      <c r="M29" s="72">
        <f t="shared" si="0"/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302" t="str">
        <f t="shared" si="3"/>
        <v/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</row>
    <row r="30" spans="2:74" x14ac:dyDescent="0.3">
      <c r="B30" s="73" t="s">
        <v>205</v>
      </c>
      <c r="C30" s="283">
        <v>0</v>
      </c>
      <c r="D30" s="70">
        <v>0</v>
      </c>
      <c r="E30" s="70">
        <v>0</v>
      </c>
      <c r="F30" s="71">
        <f t="shared" si="1"/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1">
        <f t="shared" si="2"/>
        <v>0</v>
      </c>
      <c r="M30" s="72">
        <f t="shared" si="0"/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302" t="str">
        <f t="shared" si="3"/>
        <v/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</row>
    <row r="31" spans="2:74" x14ac:dyDescent="0.3">
      <c r="B31" s="73" t="s">
        <v>206</v>
      </c>
      <c r="C31" s="283">
        <v>0</v>
      </c>
      <c r="D31" s="70">
        <v>0</v>
      </c>
      <c r="E31" s="70">
        <v>0</v>
      </c>
      <c r="F31" s="71">
        <f t="shared" si="1"/>
        <v>0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1">
        <f t="shared" si="2"/>
        <v>0</v>
      </c>
      <c r="M31" s="72">
        <f t="shared" si="0"/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302" t="str">
        <f t="shared" si="3"/>
        <v/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</row>
    <row r="32" spans="2:74" x14ac:dyDescent="0.3">
      <c r="B32" s="73" t="s">
        <v>207</v>
      </c>
      <c r="C32" s="283">
        <v>0</v>
      </c>
      <c r="D32" s="70">
        <v>0</v>
      </c>
      <c r="E32" s="70">
        <v>0</v>
      </c>
      <c r="F32" s="71">
        <f t="shared" si="1"/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1">
        <f t="shared" si="2"/>
        <v>0</v>
      </c>
      <c r="M32" s="72">
        <f t="shared" si="0"/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302" t="str">
        <f t="shared" si="3"/>
        <v/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</row>
    <row r="33" spans="1:74" x14ac:dyDescent="0.3">
      <c r="B33" s="73" t="s">
        <v>208</v>
      </c>
      <c r="C33" s="283">
        <v>0</v>
      </c>
      <c r="D33" s="70">
        <v>0</v>
      </c>
      <c r="E33" s="70">
        <v>0</v>
      </c>
      <c r="F33" s="71">
        <f t="shared" si="1"/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1">
        <f t="shared" si="2"/>
        <v>0</v>
      </c>
      <c r="M33" s="72">
        <f t="shared" si="0"/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v>0</v>
      </c>
      <c r="U33" s="302" t="str">
        <f t="shared" si="3"/>
        <v/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</row>
    <row r="34" spans="1:74" x14ac:dyDescent="0.3">
      <c r="B34" s="73" t="s">
        <v>209</v>
      </c>
      <c r="C34" s="283">
        <v>0</v>
      </c>
      <c r="D34" s="70">
        <v>0</v>
      </c>
      <c r="E34" s="70">
        <v>0</v>
      </c>
      <c r="F34" s="71">
        <f t="shared" si="1"/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1">
        <f t="shared" si="2"/>
        <v>0</v>
      </c>
      <c r="M34" s="72">
        <f t="shared" si="0"/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v>0</v>
      </c>
      <c r="U34" s="302" t="str">
        <f t="shared" si="3"/>
        <v/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</row>
    <row r="35" spans="1:74" x14ac:dyDescent="0.3">
      <c r="B35" s="73" t="s">
        <v>210</v>
      </c>
      <c r="C35" s="283">
        <v>0</v>
      </c>
      <c r="D35" s="70">
        <v>0</v>
      </c>
      <c r="E35" s="70">
        <v>0</v>
      </c>
      <c r="F35" s="71">
        <f t="shared" si="1"/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1">
        <f t="shared" si="2"/>
        <v>0</v>
      </c>
      <c r="M35" s="72">
        <f t="shared" si="0"/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0</v>
      </c>
      <c r="U35" s="302" t="str">
        <f t="shared" si="3"/>
        <v/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</row>
    <row r="36" spans="1:74" x14ac:dyDescent="0.3">
      <c r="B36" s="73" t="s">
        <v>211</v>
      </c>
      <c r="C36" s="283">
        <v>0</v>
      </c>
      <c r="D36" s="70">
        <v>0</v>
      </c>
      <c r="E36" s="70">
        <v>0</v>
      </c>
      <c r="F36" s="71">
        <f t="shared" si="1"/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1">
        <f t="shared" si="2"/>
        <v>0</v>
      </c>
      <c r="M36" s="72">
        <f t="shared" si="0"/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v>0</v>
      </c>
      <c r="U36" s="302" t="str">
        <f t="shared" si="3"/>
        <v/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</row>
    <row r="37" spans="1:74" x14ac:dyDescent="0.3">
      <c r="B37" s="73" t="s">
        <v>212</v>
      </c>
      <c r="C37" s="283">
        <v>7</v>
      </c>
      <c r="D37" s="70">
        <v>8</v>
      </c>
      <c r="E37" s="70">
        <v>0</v>
      </c>
      <c r="F37" s="71">
        <f t="shared" si="1"/>
        <v>15</v>
      </c>
      <c r="G37" s="70">
        <v>6</v>
      </c>
      <c r="H37" s="70">
        <v>0</v>
      </c>
      <c r="I37" s="70">
        <v>2</v>
      </c>
      <c r="J37" s="70">
        <v>2</v>
      </c>
      <c r="K37" s="70">
        <v>0</v>
      </c>
      <c r="L37" s="71">
        <f t="shared" si="2"/>
        <v>10</v>
      </c>
      <c r="M37" s="72">
        <f t="shared" si="0"/>
        <v>5</v>
      </c>
      <c r="N37" s="70">
        <v>6</v>
      </c>
      <c r="O37" s="70">
        <v>4</v>
      </c>
      <c r="P37" s="70">
        <v>0</v>
      </c>
      <c r="Q37" s="70">
        <v>0</v>
      </c>
      <c r="R37" s="70">
        <v>2</v>
      </c>
      <c r="S37" s="70">
        <v>0</v>
      </c>
      <c r="T37" s="70">
        <v>0</v>
      </c>
      <c r="U37" s="302" t="str">
        <f t="shared" si="3"/>
        <v/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</row>
    <row r="38" spans="1:74" x14ac:dyDescent="0.3">
      <c r="B38" s="73" t="s">
        <v>213</v>
      </c>
      <c r="C38" s="283">
        <v>0</v>
      </c>
      <c r="D38" s="70">
        <v>0</v>
      </c>
      <c r="E38" s="70">
        <v>0</v>
      </c>
      <c r="F38" s="71">
        <f t="shared" si="1"/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1">
        <f t="shared" si="2"/>
        <v>0</v>
      </c>
      <c r="M38" s="72">
        <f t="shared" si="0"/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302" t="str">
        <f t="shared" si="3"/>
        <v/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</row>
    <row r="39" spans="1:74" x14ac:dyDescent="0.3">
      <c r="B39" s="73" t="s">
        <v>214</v>
      </c>
      <c r="C39" s="283">
        <v>0</v>
      </c>
      <c r="D39" s="70">
        <v>0</v>
      </c>
      <c r="E39" s="70">
        <v>0</v>
      </c>
      <c r="F39" s="71">
        <f t="shared" si="1"/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1">
        <f t="shared" si="2"/>
        <v>0</v>
      </c>
      <c r="M39" s="72">
        <f t="shared" si="0"/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302" t="str">
        <f t="shared" si="3"/>
        <v/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</row>
    <row r="40" spans="1:74" x14ac:dyDescent="0.3">
      <c r="B40" s="73" t="s">
        <v>215</v>
      </c>
      <c r="C40" s="283">
        <v>0</v>
      </c>
      <c r="D40" s="70">
        <v>0</v>
      </c>
      <c r="E40" s="70">
        <v>0</v>
      </c>
      <c r="F40" s="71">
        <f t="shared" si="1"/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1">
        <f t="shared" si="2"/>
        <v>0</v>
      </c>
      <c r="M40" s="72">
        <f t="shared" si="0"/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302" t="str">
        <f t="shared" si="3"/>
        <v/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</row>
    <row r="41" spans="1:74" x14ac:dyDescent="0.3">
      <c r="B41" s="73" t="s">
        <v>216</v>
      </c>
      <c r="C41" s="283">
        <v>18</v>
      </c>
      <c r="D41" s="70">
        <v>0</v>
      </c>
      <c r="E41" s="70">
        <v>0</v>
      </c>
      <c r="F41" s="71">
        <f t="shared" si="1"/>
        <v>18</v>
      </c>
      <c r="G41" s="70">
        <v>1</v>
      </c>
      <c r="H41" s="70">
        <v>0</v>
      </c>
      <c r="I41" s="70">
        <v>1</v>
      </c>
      <c r="J41" s="70">
        <v>6</v>
      </c>
      <c r="K41" s="70">
        <v>0</v>
      </c>
      <c r="L41" s="71">
        <f t="shared" si="2"/>
        <v>8</v>
      </c>
      <c r="M41" s="72">
        <f t="shared" si="0"/>
        <v>10</v>
      </c>
      <c r="N41" s="70">
        <v>1</v>
      </c>
      <c r="O41" s="70">
        <v>5</v>
      </c>
      <c r="P41" s="70">
        <v>2</v>
      </c>
      <c r="Q41" s="70">
        <v>0</v>
      </c>
      <c r="R41" s="70">
        <v>0</v>
      </c>
      <c r="S41" s="70">
        <v>0</v>
      </c>
      <c r="T41" s="70">
        <v>0</v>
      </c>
      <c r="U41" s="302" t="str">
        <f t="shared" si="3"/>
        <v/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</row>
    <row r="42" spans="1:74" x14ac:dyDescent="0.3">
      <c r="B42" s="73" t="s">
        <v>217</v>
      </c>
      <c r="C42" s="283">
        <v>43</v>
      </c>
      <c r="D42" s="70">
        <v>84</v>
      </c>
      <c r="E42" s="70">
        <v>0</v>
      </c>
      <c r="F42" s="71">
        <f t="shared" si="1"/>
        <v>127</v>
      </c>
      <c r="G42" s="70">
        <v>33</v>
      </c>
      <c r="H42" s="70">
        <v>0</v>
      </c>
      <c r="I42" s="70">
        <v>11</v>
      </c>
      <c r="J42" s="70">
        <v>44</v>
      </c>
      <c r="K42" s="70">
        <v>2</v>
      </c>
      <c r="L42" s="71">
        <f t="shared" si="2"/>
        <v>90</v>
      </c>
      <c r="M42" s="72">
        <f t="shared" si="0"/>
        <v>37</v>
      </c>
      <c r="N42" s="70">
        <v>47</v>
      </c>
      <c r="O42" s="70">
        <v>27</v>
      </c>
      <c r="P42" s="70">
        <v>14</v>
      </c>
      <c r="Q42" s="70">
        <v>2</v>
      </c>
      <c r="R42" s="70">
        <v>9</v>
      </c>
      <c r="S42" s="70">
        <v>0</v>
      </c>
      <c r="T42" s="70">
        <v>0</v>
      </c>
      <c r="U42" s="302" t="str">
        <f t="shared" si="3"/>
        <v/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</row>
    <row r="43" spans="1:74" x14ac:dyDescent="0.3">
      <c r="B43" s="73" t="s">
        <v>218</v>
      </c>
      <c r="C43" s="283">
        <v>110</v>
      </c>
      <c r="D43" s="70">
        <v>71</v>
      </c>
      <c r="E43" s="70">
        <v>0</v>
      </c>
      <c r="F43" s="71">
        <f t="shared" si="1"/>
        <v>181</v>
      </c>
      <c r="G43" s="70">
        <v>10</v>
      </c>
      <c r="H43" s="70">
        <v>0</v>
      </c>
      <c r="I43" s="70">
        <v>19</v>
      </c>
      <c r="J43" s="70">
        <v>52</v>
      </c>
      <c r="K43" s="70">
        <v>7</v>
      </c>
      <c r="L43" s="71">
        <f t="shared" si="2"/>
        <v>88</v>
      </c>
      <c r="M43" s="72">
        <f t="shared" si="0"/>
        <v>93</v>
      </c>
      <c r="N43" s="70">
        <v>61</v>
      </c>
      <c r="O43" s="70">
        <v>19</v>
      </c>
      <c r="P43" s="70">
        <v>7</v>
      </c>
      <c r="Q43" s="70">
        <v>1</v>
      </c>
      <c r="R43" s="70">
        <v>9</v>
      </c>
      <c r="S43" s="70">
        <v>0</v>
      </c>
      <c r="T43" s="70">
        <v>0</v>
      </c>
      <c r="U43" s="302" t="str">
        <f t="shared" si="3"/>
        <v/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</row>
    <row r="44" spans="1:74" x14ac:dyDescent="0.3">
      <c r="B44" s="73" t="s">
        <v>219</v>
      </c>
      <c r="C44" s="283">
        <v>54</v>
      </c>
      <c r="D44" s="70">
        <v>37</v>
      </c>
      <c r="E44" s="70">
        <v>0</v>
      </c>
      <c r="F44" s="71">
        <f t="shared" si="1"/>
        <v>91</v>
      </c>
      <c r="G44" s="70">
        <v>40</v>
      </c>
      <c r="H44" s="70">
        <v>0</v>
      </c>
      <c r="I44" s="70">
        <v>21</v>
      </c>
      <c r="J44" s="70">
        <v>13</v>
      </c>
      <c r="K44" s="70">
        <v>1</v>
      </c>
      <c r="L44" s="71">
        <f t="shared" si="2"/>
        <v>75</v>
      </c>
      <c r="M44" s="72">
        <f t="shared" si="0"/>
        <v>16</v>
      </c>
      <c r="N44" s="70">
        <v>36</v>
      </c>
      <c r="O44" s="70">
        <v>25</v>
      </c>
      <c r="P44" s="70">
        <v>8</v>
      </c>
      <c r="Q44" s="70">
        <v>6</v>
      </c>
      <c r="R44" s="70">
        <v>12</v>
      </c>
      <c r="S44" s="70">
        <v>0</v>
      </c>
      <c r="T44" s="70">
        <v>0</v>
      </c>
      <c r="U44" s="302" t="str">
        <f t="shared" si="3"/>
        <v/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</row>
    <row r="45" spans="1:74" x14ac:dyDescent="0.3">
      <c r="B45" s="73" t="s">
        <v>220</v>
      </c>
      <c r="C45" s="283">
        <v>2</v>
      </c>
      <c r="D45" s="70">
        <v>1</v>
      </c>
      <c r="E45" s="70">
        <v>0</v>
      </c>
      <c r="F45" s="71">
        <f t="shared" si="1"/>
        <v>3</v>
      </c>
      <c r="G45" s="70">
        <v>0</v>
      </c>
      <c r="H45" s="70">
        <v>0</v>
      </c>
      <c r="I45" s="70">
        <v>0</v>
      </c>
      <c r="J45" s="70">
        <v>1</v>
      </c>
      <c r="K45" s="70">
        <v>0</v>
      </c>
      <c r="L45" s="71">
        <f t="shared" si="2"/>
        <v>1</v>
      </c>
      <c r="M45" s="72">
        <f t="shared" si="0"/>
        <v>2</v>
      </c>
      <c r="N45" s="70">
        <v>1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302" t="str">
        <f t="shared" si="3"/>
        <v/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</row>
    <row r="46" spans="1:74" ht="19.5" thickBot="1" x14ac:dyDescent="0.35">
      <c r="B46" s="73" t="s">
        <v>221</v>
      </c>
      <c r="C46" s="283">
        <v>94</v>
      </c>
      <c r="D46" s="70">
        <v>220</v>
      </c>
      <c r="E46" s="70">
        <v>0</v>
      </c>
      <c r="F46" s="71">
        <f t="shared" si="1"/>
        <v>314</v>
      </c>
      <c r="G46" s="70">
        <v>77</v>
      </c>
      <c r="H46" s="70">
        <v>0</v>
      </c>
      <c r="I46" s="70">
        <v>31</v>
      </c>
      <c r="J46" s="70">
        <v>112</v>
      </c>
      <c r="K46" s="70">
        <v>11</v>
      </c>
      <c r="L46" s="71">
        <f t="shared" si="2"/>
        <v>231</v>
      </c>
      <c r="M46" s="72">
        <f t="shared" si="0"/>
        <v>83</v>
      </c>
      <c r="N46" s="70">
        <v>136</v>
      </c>
      <c r="O46" s="70">
        <v>74</v>
      </c>
      <c r="P46" s="70">
        <v>18</v>
      </c>
      <c r="Q46" s="70">
        <v>3</v>
      </c>
      <c r="R46" s="70">
        <v>16</v>
      </c>
      <c r="S46" s="70">
        <v>0</v>
      </c>
      <c r="T46" s="70">
        <v>0</v>
      </c>
      <c r="U46" s="302" t="str">
        <f t="shared" si="3"/>
        <v/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</row>
    <row r="47" spans="1:74" s="77" customFormat="1" ht="33" customHeight="1" thickBot="1" x14ac:dyDescent="0.35">
      <c r="A47" s="258"/>
      <c r="B47" s="75" t="s">
        <v>222</v>
      </c>
      <c r="C47" s="76">
        <f t="shared" ref="C47:T47" si="4">SUM(C8:C46)</f>
        <v>790</v>
      </c>
      <c r="D47" s="76">
        <f t="shared" si="4"/>
        <v>700</v>
      </c>
      <c r="E47" s="76">
        <f t="shared" si="4"/>
        <v>0</v>
      </c>
      <c r="F47" s="76">
        <f t="shared" si="4"/>
        <v>1490</v>
      </c>
      <c r="G47" s="76">
        <f t="shared" si="4"/>
        <v>258</v>
      </c>
      <c r="H47" s="76">
        <f t="shared" si="4"/>
        <v>6</v>
      </c>
      <c r="I47" s="76">
        <f t="shared" si="4"/>
        <v>133</v>
      </c>
      <c r="J47" s="76">
        <f t="shared" si="4"/>
        <v>399</v>
      </c>
      <c r="K47" s="76">
        <f t="shared" si="4"/>
        <v>26</v>
      </c>
      <c r="L47" s="76">
        <f t="shared" si="4"/>
        <v>822</v>
      </c>
      <c r="M47" s="76">
        <f t="shared" si="4"/>
        <v>668</v>
      </c>
      <c r="N47" s="76">
        <f t="shared" si="4"/>
        <v>422</v>
      </c>
      <c r="O47" s="76">
        <f t="shared" si="4"/>
        <v>267</v>
      </c>
      <c r="P47" s="76">
        <f t="shared" si="4"/>
        <v>98</v>
      </c>
      <c r="Q47" s="76">
        <f t="shared" si="4"/>
        <v>35</v>
      </c>
      <c r="R47" s="76">
        <f t="shared" si="4"/>
        <v>86</v>
      </c>
      <c r="S47" s="76">
        <f t="shared" si="4"/>
        <v>0</v>
      </c>
      <c r="T47" s="76">
        <f t="shared" si="4"/>
        <v>0</v>
      </c>
      <c r="U47" s="302" t="str">
        <f t="shared" si="3"/>
        <v/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</row>
    <row r="48" spans="1:74" s="82" customFormat="1" ht="19.5" thickBot="1" x14ac:dyDescent="0.35">
      <c r="A48" s="260"/>
      <c r="B48" s="78" t="s">
        <v>223</v>
      </c>
      <c r="C48" s="79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1"/>
      <c r="P48" s="81"/>
      <c r="Q48" s="81"/>
      <c r="R48" s="81"/>
      <c r="S48" s="81"/>
      <c r="T48" s="61"/>
      <c r="U48" s="302" t="str">
        <f t="shared" si="3"/>
        <v/>
      </c>
      <c r="V48" s="49"/>
      <c r="W48" s="42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</row>
    <row r="49" spans="1:74" x14ac:dyDescent="0.3">
      <c r="A49" s="258"/>
      <c r="B49" s="74" t="s">
        <v>224</v>
      </c>
      <c r="C49" s="283">
        <v>352</v>
      </c>
      <c r="D49" s="70">
        <v>716</v>
      </c>
      <c r="E49" s="70">
        <v>0</v>
      </c>
      <c r="F49" s="71">
        <f t="shared" ref="F49" si="5">SUM(C49:E49)</f>
        <v>1068</v>
      </c>
      <c r="G49" s="70">
        <v>461</v>
      </c>
      <c r="H49" s="70">
        <v>0</v>
      </c>
      <c r="I49" s="70">
        <v>5</v>
      </c>
      <c r="J49" s="70">
        <v>227</v>
      </c>
      <c r="K49" s="70">
        <v>2</v>
      </c>
      <c r="L49" s="71">
        <f t="shared" ref="L49" si="6">SUM(G49:K49)</f>
        <v>695</v>
      </c>
      <c r="M49" s="72">
        <f t="shared" ref="M49" si="7">F49-L49</f>
        <v>373</v>
      </c>
      <c r="N49" s="70">
        <v>579</v>
      </c>
      <c r="O49" s="70">
        <v>112</v>
      </c>
      <c r="P49" s="70">
        <v>3</v>
      </c>
      <c r="Q49" s="70">
        <v>1</v>
      </c>
      <c r="R49" s="70">
        <v>14</v>
      </c>
      <c r="S49" s="70">
        <v>277</v>
      </c>
      <c r="T49" s="70">
        <v>417</v>
      </c>
      <c r="U49" s="302" t="str">
        <f t="shared" si="3"/>
        <v/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</row>
    <row r="50" spans="1:74" x14ac:dyDescent="0.3">
      <c r="B50" s="74" t="s">
        <v>225</v>
      </c>
      <c r="C50" s="283">
        <v>13</v>
      </c>
      <c r="D50" s="70">
        <v>6</v>
      </c>
      <c r="E50" s="70">
        <v>0</v>
      </c>
      <c r="F50" s="71">
        <f t="shared" ref="F50:F53" si="8">SUM(C50:E50)</f>
        <v>19</v>
      </c>
      <c r="G50" s="70">
        <v>2</v>
      </c>
      <c r="H50" s="70">
        <v>0</v>
      </c>
      <c r="I50" s="70">
        <v>0</v>
      </c>
      <c r="J50" s="70">
        <v>2</v>
      </c>
      <c r="K50" s="70">
        <v>0</v>
      </c>
      <c r="L50" s="71">
        <f t="shared" ref="L50:L53" si="9">SUM(G50:K50)</f>
        <v>4</v>
      </c>
      <c r="M50" s="72">
        <f t="shared" ref="M50:M53" si="10">F50-L50</f>
        <v>15</v>
      </c>
      <c r="N50" s="70">
        <v>2</v>
      </c>
      <c r="O50" s="70">
        <v>1</v>
      </c>
      <c r="P50" s="70">
        <v>1</v>
      </c>
      <c r="Q50" s="70">
        <v>0</v>
      </c>
      <c r="R50" s="70">
        <v>0</v>
      </c>
      <c r="S50" s="70">
        <v>0</v>
      </c>
      <c r="T50" s="70">
        <v>0</v>
      </c>
      <c r="U50" s="302" t="str">
        <f t="shared" si="3"/>
        <v/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</row>
    <row r="51" spans="1:74" x14ac:dyDescent="0.3">
      <c r="B51" s="74" t="s">
        <v>226</v>
      </c>
      <c r="C51" s="283">
        <v>5</v>
      </c>
      <c r="D51" s="70">
        <v>3</v>
      </c>
      <c r="E51" s="70">
        <v>0</v>
      </c>
      <c r="F51" s="71">
        <f t="shared" si="8"/>
        <v>8</v>
      </c>
      <c r="G51" s="70">
        <v>0</v>
      </c>
      <c r="H51" s="70">
        <v>0</v>
      </c>
      <c r="I51" s="70">
        <v>1</v>
      </c>
      <c r="J51" s="70">
        <v>2</v>
      </c>
      <c r="K51" s="70">
        <v>0</v>
      </c>
      <c r="L51" s="71">
        <f t="shared" si="9"/>
        <v>3</v>
      </c>
      <c r="M51" s="72">
        <f t="shared" si="10"/>
        <v>5</v>
      </c>
      <c r="N51" s="70">
        <v>1</v>
      </c>
      <c r="O51" s="70">
        <v>1</v>
      </c>
      <c r="P51" s="70">
        <v>1</v>
      </c>
      <c r="Q51" s="70">
        <v>0</v>
      </c>
      <c r="R51" s="70">
        <v>0</v>
      </c>
      <c r="S51" s="70">
        <v>0</v>
      </c>
      <c r="T51" s="70">
        <v>0</v>
      </c>
      <c r="U51" s="302" t="str">
        <f t="shared" si="3"/>
        <v/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</row>
    <row r="52" spans="1:74" x14ac:dyDescent="0.3">
      <c r="B52" s="74" t="s">
        <v>227</v>
      </c>
      <c r="C52" s="283">
        <v>2</v>
      </c>
      <c r="D52" s="70">
        <v>9</v>
      </c>
      <c r="E52" s="70">
        <v>0</v>
      </c>
      <c r="F52" s="71">
        <f t="shared" si="8"/>
        <v>11</v>
      </c>
      <c r="G52" s="70">
        <v>2</v>
      </c>
      <c r="H52" s="70">
        <v>0</v>
      </c>
      <c r="I52" s="70">
        <v>1</v>
      </c>
      <c r="J52" s="70">
        <v>0</v>
      </c>
      <c r="K52" s="70">
        <v>0</v>
      </c>
      <c r="L52" s="71">
        <f t="shared" si="9"/>
        <v>3</v>
      </c>
      <c r="M52" s="72">
        <f t="shared" si="10"/>
        <v>8</v>
      </c>
      <c r="N52" s="70">
        <v>1</v>
      </c>
      <c r="O52" s="70">
        <v>2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302" t="str">
        <f t="shared" si="3"/>
        <v/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</row>
    <row r="53" spans="1:74" ht="19.5" thickBot="1" x14ac:dyDescent="0.35">
      <c r="A53" s="258"/>
      <c r="B53" s="74" t="s">
        <v>228</v>
      </c>
      <c r="C53" s="283">
        <v>16</v>
      </c>
      <c r="D53" s="70">
        <v>247</v>
      </c>
      <c r="E53" s="70">
        <v>0</v>
      </c>
      <c r="F53" s="71">
        <f t="shared" si="8"/>
        <v>263</v>
      </c>
      <c r="G53" s="70">
        <v>116</v>
      </c>
      <c r="H53" s="70">
        <v>0</v>
      </c>
      <c r="I53" s="70">
        <v>62</v>
      </c>
      <c r="J53" s="70">
        <v>84</v>
      </c>
      <c r="K53" s="70">
        <v>1</v>
      </c>
      <c r="L53" s="71">
        <f t="shared" si="9"/>
        <v>263</v>
      </c>
      <c r="M53" s="72">
        <f t="shared" si="10"/>
        <v>0</v>
      </c>
      <c r="N53" s="70">
        <v>243</v>
      </c>
      <c r="O53" s="70">
        <v>16</v>
      </c>
      <c r="P53" s="70">
        <v>4</v>
      </c>
      <c r="Q53" s="70">
        <v>0</v>
      </c>
      <c r="R53" s="70">
        <v>1</v>
      </c>
      <c r="S53" s="70">
        <v>0</v>
      </c>
      <c r="T53" s="70">
        <v>0</v>
      </c>
      <c r="U53" s="302" t="str">
        <f t="shared" si="3"/>
        <v/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</row>
    <row r="54" spans="1:74" s="77" customFormat="1" ht="19.5" thickBot="1" x14ac:dyDescent="0.35">
      <c r="A54" s="258"/>
      <c r="B54" s="83" t="s">
        <v>229</v>
      </c>
      <c r="C54" s="84">
        <f t="shared" ref="C54:T54" si="11">SUM(C49:C53)</f>
        <v>388</v>
      </c>
      <c r="D54" s="84">
        <f t="shared" si="11"/>
        <v>981</v>
      </c>
      <c r="E54" s="84">
        <f t="shared" si="11"/>
        <v>0</v>
      </c>
      <c r="F54" s="84">
        <f t="shared" si="11"/>
        <v>1369</v>
      </c>
      <c r="G54" s="84">
        <f t="shared" si="11"/>
        <v>581</v>
      </c>
      <c r="H54" s="84">
        <f t="shared" si="11"/>
        <v>0</v>
      </c>
      <c r="I54" s="84">
        <f t="shared" si="11"/>
        <v>69</v>
      </c>
      <c r="J54" s="84">
        <f t="shared" si="11"/>
        <v>315</v>
      </c>
      <c r="K54" s="84">
        <f t="shared" si="11"/>
        <v>3</v>
      </c>
      <c r="L54" s="84">
        <f t="shared" si="11"/>
        <v>968</v>
      </c>
      <c r="M54" s="84">
        <f t="shared" si="11"/>
        <v>401</v>
      </c>
      <c r="N54" s="84">
        <f t="shared" si="11"/>
        <v>826</v>
      </c>
      <c r="O54" s="84">
        <f t="shared" si="11"/>
        <v>132</v>
      </c>
      <c r="P54" s="84">
        <f t="shared" si="11"/>
        <v>9</v>
      </c>
      <c r="Q54" s="84">
        <f t="shared" si="11"/>
        <v>1</v>
      </c>
      <c r="R54" s="84">
        <f t="shared" si="11"/>
        <v>15</v>
      </c>
      <c r="S54" s="84">
        <f t="shared" si="11"/>
        <v>277</v>
      </c>
      <c r="T54" s="84">
        <f t="shared" si="11"/>
        <v>417</v>
      </c>
      <c r="U54" s="302" t="str">
        <f t="shared" si="3"/>
        <v/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</row>
    <row r="55" spans="1:74" ht="19.5" thickBot="1" x14ac:dyDescent="0.35">
      <c r="B55" s="78" t="s">
        <v>230</v>
      </c>
      <c r="C55" s="169"/>
      <c r="D55" s="85"/>
      <c r="E55" s="85"/>
      <c r="F55" s="85"/>
      <c r="G55" s="85"/>
      <c r="H55" s="85"/>
      <c r="I55" s="85"/>
      <c r="J55" s="85"/>
      <c r="K55" s="85"/>
      <c r="L55" s="85"/>
      <c r="M55" s="85" t="s">
        <v>564</v>
      </c>
      <c r="N55" s="85"/>
      <c r="O55" s="86"/>
      <c r="P55" s="86"/>
      <c r="Q55" s="86"/>
      <c r="R55" s="87"/>
      <c r="S55" s="87"/>
      <c r="T55" s="88"/>
      <c r="U55" s="302" t="str">
        <f t="shared" si="3"/>
        <v/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</row>
    <row r="56" spans="1:74" x14ac:dyDescent="0.3">
      <c r="B56" s="74" t="s">
        <v>330</v>
      </c>
      <c r="C56" s="283">
        <v>4</v>
      </c>
      <c r="D56" s="70">
        <v>0</v>
      </c>
      <c r="E56" s="70">
        <v>0</v>
      </c>
      <c r="F56" s="71">
        <f t="shared" ref="F56" si="12">SUM(C56:E56)</f>
        <v>4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1">
        <f t="shared" ref="L56" si="13">SUM(G56:K56)</f>
        <v>0</v>
      </c>
      <c r="M56" s="72">
        <f t="shared" ref="M56" si="14">F56-L56</f>
        <v>4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302" t="str">
        <f t="shared" si="3"/>
        <v/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</row>
    <row r="57" spans="1:74" ht="19.5" thickBot="1" x14ac:dyDescent="0.35">
      <c r="B57" s="74" t="s">
        <v>331</v>
      </c>
      <c r="C57" s="283">
        <v>0</v>
      </c>
      <c r="D57" s="70">
        <v>0</v>
      </c>
      <c r="E57" s="70">
        <v>0</v>
      </c>
      <c r="F57" s="71">
        <f t="shared" ref="F57" si="15">SUM(C57:E57)</f>
        <v>0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1">
        <f t="shared" ref="L57" si="16">SUM(G57:K57)</f>
        <v>0</v>
      </c>
      <c r="M57" s="72">
        <f t="shared" ref="M57" si="17">F57-L57</f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302" t="str">
        <f t="shared" si="3"/>
        <v/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</row>
    <row r="58" spans="1:74" s="91" customFormat="1" ht="19.5" thickBot="1" x14ac:dyDescent="0.35">
      <c r="A58" s="258"/>
      <c r="B58" s="89" t="s">
        <v>231</v>
      </c>
      <c r="C58" s="90">
        <f t="shared" ref="C58:T58" si="18">SUM(C56:C57)</f>
        <v>4</v>
      </c>
      <c r="D58" s="90">
        <f t="shared" si="18"/>
        <v>0</v>
      </c>
      <c r="E58" s="90">
        <f t="shared" si="18"/>
        <v>0</v>
      </c>
      <c r="F58" s="90">
        <f t="shared" si="18"/>
        <v>4</v>
      </c>
      <c r="G58" s="90">
        <f t="shared" si="18"/>
        <v>0</v>
      </c>
      <c r="H58" s="90">
        <f t="shared" si="18"/>
        <v>0</v>
      </c>
      <c r="I58" s="90">
        <f t="shared" si="18"/>
        <v>0</v>
      </c>
      <c r="J58" s="90">
        <f t="shared" si="18"/>
        <v>0</v>
      </c>
      <c r="K58" s="90">
        <f t="shared" si="18"/>
        <v>0</v>
      </c>
      <c r="L58" s="90">
        <f t="shared" si="18"/>
        <v>0</v>
      </c>
      <c r="M58" s="90">
        <f t="shared" si="18"/>
        <v>4</v>
      </c>
      <c r="N58" s="90">
        <f t="shared" si="18"/>
        <v>0</v>
      </c>
      <c r="O58" s="90">
        <f t="shared" si="18"/>
        <v>0</v>
      </c>
      <c r="P58" s="90">
        <f t="shared" si="18"/>
        <v>0</v>
      </c>
      <c r="Q58" s="90">
        <f t="shared" si="18"/>
        <v>0</v>
      </c>
      <c r="R58" s="90">
        <f t="shared" si="18"/>
        <v>0</v>
      </c>
      <c r="S58" s="90">
        <f t="shared" si="18"/>
        <v>0</v>
      </c>
      <c r="T58" s="90">
        <f t="shared" si="18"/>
        <v>0</v>
      </c>
      <c r="U58" s="302" t="str">
        <f t="shared" si="3"/>
        <v/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</row>
    <row r="59" spans="1:74" s="77" customFormat="1" ht="19.5" thickBot="1" x14ac:dyDescent="0.35">
      <c r="A59" s="258"/>
      <c r="B59" s="92" t="s">
        <v>232</v>
      </c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93"/>
      <c r="S59" s="94"/>
      <c r="T59" s="88"/>
      <c r="U59" s="302" t="str">
        <f t="shared" si="3"/>
        <v/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</row>
    <row r="60" spans="1:74" x14ac:dyDescent="0.3">
      <c r="B60" s="74" t="s">
        <v>233</v>
      </c>
      <c r="C60" s="283"/>
      <c r="D60" s="70">
        <v>0</v>
      </c>
      <c r="E60" s="70">
        <v>0</v>
      </c>
      <c r="F60" s="71">
        <f t="shared" ref="F60" si="19">SUM(C60:E60)</f>
        <v>0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1">
        <f t="shared" ref="L60" si="20">SUM(G60:K60)</f>
        <v>0</v>
      </c>
      <c r="M60" s="72">
        <f t="shared" ref="M60" si="21">F60-L60</f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302" t="str">
        <f t="shared" si="3"/>
        <v/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</row>
    <row r="61" spans="1:74" x14ac:dyDescent="0.3">
      <c r="B61" s="74" t="s">
        <v>234</v>
      </c>
      <c r="C61" s="283"/>
      <c r="D61" s="70">
        <v>0</v>
      </c>
      <c r="E61" s="70">
        <v>0</v>
      </c>
      <c r="F61" s="71">
        <f t="shared" ref="F61:F67" si="22">SUM(C61:E61)</f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1">
        <f t="shared" ref="L61:L67" si="23">SUM(G61:K61)</f>
        <v>0</v>
      </c>
      <c r="M61" s="72">
        <f t="shared" ref="M61:M67" si="24">F61-L61</f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302" t="str">
        <f t="shared" si="3"/>
        <v/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</row>
    <row r="62" spans="1:74" x14ac:dyDescent="0.3">
      <c r="B62" s="74" t="s">
        <v>235</v>
      </c>
      <c r="C62" s="283"/>
      <c r="D62" s="70">
        <v>0</v>
      </c>
      <c r="E62" s="70">
        <v>0</v>
      </c>
      <c r="F62" s="71">
        <f t="shared" si="22"/>
        <v>0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1">
        <f t="shared" si="23"/>
        <v>0</v>
      </c>
      <c r="M62" s="72">
        <f t="shared" si="24"/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302" t="str">
        <f t="shared" si="3"/>
        <v/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</row>
    <row r="63" spans="1:74" x14ac:dyDescent="0.3">
      <c r="B63" s="74" t="s">
        <v>236</v>
      </c>
      <c r="C63" s="283"/>
      <c r="D63" s="70">
        <v>0</v>
      </c>
      <c r="E63" s="70">
        <v>0</v>
      </c>
      <c r="F63" s="71">
        <f t="shared" si="22"/>
        <v>0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1">
        <f t="shared" si="23"/>
        <v>0</v>
      </c>
      <c r="M63" s="72">
        <f t="shared" si="24"/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302" t="str">
        <f t="shared" si="3"/>
        <v/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</row>
    <row r="64" spans="1:74" x14ac:dyDescent="0.3">
      <c r="B64" s="74" t="s">
        <v>237</v>
      </c>
      <c r="C64" s="283"/>
      <c r="D64" s="70">
        <v>0</v>
      </c>
      <c r="E64" s="70">
        <v>0</v>
      </c>
      <c r="F64" s="71">
        <f t="shared" si="22"/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1">
        <f t="shared" si="23"/>
        <v>0</v>
      </c>
      <c r="M64" s="72">
        <f t="shared" si="24"/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302" t="str">
        <f t="shared" si="3"/>
        <v/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</row>
    <row r="65" spans="1:74" x14ac:dyDescent="0.3">
      <c r="B65" s="74" t="s">
        <v>238</v>
      </c>
      <c r="C65" s="283"/>
      <c r="D65" s="70">
        <v>0</v>
      </c>
      <c r="E65" s="70">
        <v>0</v>
      </c>
      <c r="F65" s="71">
        <f t="shared" si="22"/>
        <v>0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1">
        <f t="shared" si="23"/>
        <v>0</v>
      </c>
      <c r="M65" s="72">
        <f t="shared" si="24"/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302" t="str">
        <f t="shared" si="3"/>
        <v/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</row>
    <row r="66" spans="1:74" x14ac:dyDescent="0.3">
      <c r="B66" s="74" t="s">
        <v>239</v>
      </c>
      <c r="C66" s="283"/>
      <c r="D66" s="70">
        <v>0</v>
      </c>
      <c r="E66" s="70">
        <v>0</v>
      </c>
      <c r="F66" s="71">
        <f t="shared" si="22"/>
        <v>0</v>
      </c>
      <c r="G66" s="70">
        <v>0</v>
      </c>
      <c r="H66" s="70">
        <v>0</v>
      </c>
      <c r="I66" s="70">
        <v>0</v>
      </c>
      <c r="J66" s="70">
        <v>0</v>
      </c>
      <c r="K66" s="70">
        <v>0</v>
      </c>
      <c r="L66" s="71">
        <f t="shared" si="23"/>
        <v>0</v>
      </c>
      <c r="M66" s="72">
        <f t="shared" si="24"/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302" t="str">
        <f t="shared" si="3"/>
        <v/>
      </c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</row>
    <row r="67" spans="1:74" ht="19.5" thickBot="1" x14ac:dyDescent="0.35">
      <c r="B67" s="74" t="s">
        <v>228</v>
      </c>
      <c r="C67" s="283"/>
      <c r="D67" s="70">
        <v>0</v>
      </c>
      <c r="E67" s="70">
        <v>0</v>
      </c>
      <c r="F67" s="71">
        <f t="shared" si="22"/>
        <v>0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1">
        <f t="shared" si="23"/>
        <v>0</v>
      </c>
      <c r="M67" s="72">
        <f t="shared" si="24"/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302" t="str">
        <f t="shared" si="3"/>
        <v/>
      </c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</row>
    <row r="68" spans="1:74" s="77" customFormat="1" ht="19.5" thickBot="1" x14ac:dyDescent="0.35">
      <c r="A68" s="258"/>
      <c r="B68" s="83" t="s">
        <v>240</v>
      </c>
      <c r="C68" s="84">
        <f t="shared" ref="C68:E68" si="25">SUM(C60:C67)</f>
        <v>0</v>
      </c>
      <c r="D68" s="84">
        <f t="shared" si="25"/>
        <v>0</v>
      </c>
      <c r="E68" s="84">
        <f t="shared" si="25"/>
        <v>0</v>
      </c>
      <c r="F68" s="84">
        <f t="shared" ref="F68:K68" si="26">SUM(F60:F67)</f>
        <v>0</v>
      </c>
      <c r="G68" s="84">
        <f t="shared" si="26"/>
        <v>0</v>
      </c>
      <c r="H68" s="84">
        <f t="shared" si="26"/>
        <v>0</v>
      </c>
      <c r="I68" s="84">
        <f t="shared" si="26"/>
        <v>0</v>
      </c>
      <c r="J68" s="84">
        <f t="shared" si="26"/>
        <v>0</v>
      </c>
      <c r="K68" s="84">
        <f t="shared" si="26"/>
        <v>0</v>
      </c>
      <c r="L68" s="84">
        <f t="shared" ref="L68:M68" si="27">SUM(L60:L67)</f>
        <v>0</v>
      </c>
      <c r="M68" s="84">
        <f t="shared" si="27"/>
        <v>0</v>
      </c>
      <c r="N68" s="84">
        <f t="shared" ref="N68:T68" si="28">SUM(N60:N67)</f>
        <v>0</v>
      </c>
      <c r="O68" s="84">
        <f t="shared" si="28"/>
        <v>0</v>
      </c>
      <c r="P68" s="84">
        <f t="shared" si="28"/>
        <v>0</v>
      </c>
      <c r="Q68" s="84">
        <f t="shared" si="28"/>
        <v>0</v>
      </c>
      <c r="R68" s="84">
        <f t="shared" si="28"/>
        <v>0</v>
      </c>
      <c r="S68" s="84">
        <f t="shared" si="28"/>
        <v>0</v>
      </c>
      <c r="T68" s="84">
        <f t="shared" si="28"/>
        <v>0</v>
      </c>
      <c r="U68" s="302" t="str">
        <f t="shared" si="3"/>
        <v/>
      </c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</row>
    <row r="69" spans="1:74" ht="19.5" thickBot="1" x14ac:dyDescent="0.35">
      <c r="A69" s="258"/>
      <c r="B69" s="95" t="s">
        <v>241</v>
      </c>
      <c r="C69" s="96">
        <f t="shared" ref="C69:E69" si="29">SUM(C47+C54+C58+C68)</f>
        <v>1182</v>
      </c>
      <c r="D69" s="96">
        <f t="shared" si="29"/>
        <v>1681</v>
      </c>
      <c r="E69" s="96">
        <f t="shared" si="29"/>
        <v>0</v>
      </c>
      <c r="F69" s="96">
        <f t="shared" ref="F69:K69" si="30">SUM(F47+F54+F58+F68)</f>
        <v>2863</v>
      </c>
      <c r="G69" s="96">
        <f t="shared" si="30"/>
        <v>839</v>
      </c>
      <c r="H69" s="96">
        <f t="shared" si="30"/>
        <v>6</v>
      </c>
      <c r="I69" s="96">
        <f t="shared" si="30"/>
        <v>202</v>
      </c>
      <c r="J69" s="96">
        <f t="shared" si="30"/>
        <v>714</v>
      </c>
      <c r="K69" s="96">
        <f t="shared" si="30"/>
        <v>29</v>
      </c>
      <c r="L69" s="96">
        <f t="shared" ref="L69:M69" si="31">SUM(L47+L54+L58+L68)</f>
        <v>1790</v>
      </c>
      <c r="M69" s="96">
        <f t="shared" si="31"/>
        <v>1073</v>
      </c>
      <c r="N69" s="96">
        <f t="shared" ref="N69:T69" si="32">SUM(N47+N54+N58+N68)</f>
        <v>1248</v>
      </c>
      <c r="O69" s="96">
        <f t="shared" si="32"/>
        <v>399</v>
      </c>
      <c r="P69" s="96">
        <f t="shared" si="32"/>
        <v>107</v>
      </c>
      <c r="Q69" s="96">
        <f t="shared" si="32"/>
        <v>36</v>
      </c>
      <c r="R69" s="96">
        <f t="shared" si="32"/>
        <v>101</v>
      </c>
      <c r="S69" s="96">
        <f t="shared" si="32"/>
        <v>277</v>
      </c>
      <c r="T69" s="96">
        <f t="shared" si="32"/>
        <v>417</v>
      </c>
      <c r="U69" s="302" t="str">
        <f t="shared" si="3"/>
        <v/>
      </c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</row>
    <row r="70" spans="1:74" s="91" customFormat="1" ht="19.5" thickBot="1" x14ac:dyDescent="0.35">
      <c r="A70" s="258"/>
      <c r="B70" s="97" t="s">
        <v>242</v>
      </c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98"/>
      <c r="S70" s="99"/>
      <c r="T70" s="100"/>
      <c r="U70" s="302" t="str">
        <f t="shared" si="3"/>
        <v/>
      </c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</row>
    <row r="71" spans="1:74" s="77" customFormat="1" ht="19.5" thickBot="1" x14ac:dyDescent="0.35">
      <c r="A71" s="258"/>
      <c r="B71" s="92" t="s">
        <v>243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93"/>
      <c r="S71" s="94"/>
      <c r="T71" s="88"/>
      <c r="U71" s="302" t="str">
        <f t="shared" si="3"/>
        <v/>
      </c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</row>
    <row r="72" spans="1:74" x14ac:dyDescent="0.3">
      <c r="A72" s="258"/>
      <c r="B72" s="74" t="s">
        <v>244</v>
      </c>
      <c r="C72" s="283">
        <v>24</v>
      </c>
      <c r="D72" s="70">
        <v>58</v>
      </c>
      <c r="E72" s="70">
        <v>0</v>
      </c>
      <c r="F72" s="71">
        <f t="shared" ref="F72:F73" si="33">SUM(C72:E72)</f>
        <v>82</v>
      </c>
      <c r="G72" s="70">
        <v>28</v>
      </c>
      <c r="H72" s="70">
        <v>0</v>
      </c>
      <c r="I72" s="70">
        <v>4</v>
      </c>
      <c r="J72" s="70">
        <v>20</v>
      </c>
      <c r="K72" s="70">
        <v>1</v>
      </c>
      <c r="L72" s="71">
        <f t="shared" ref="L72:L73" si="34">SUM(G72:K72)</f>
        <v>53</v>
      </c>
      <c r="M72" s="72">
        <f t="shared" ref="M72:M73" si="35">F72-L72</f>
        <v>29</v>
      </c>
      <c r="N72" s="70">
        <v>39</v>
      </c>
      <c r="O72" s="70">
        <v>13</v>
      </c>
      <c r="P72" s="70">
        <v>0</v>
      </c>
      <c r="Q72" s="70">
        <v>1</v>
      </c>
      <c r="R72" s="70">
        <v>0</v>
      </c>
      <c r="S72" s="70">
        <v>0</v>
      </c>
      <c r="T72" s="70">
        <v>0</v>
      </c>
      <c r="U72" s="302" t="str">
        <f t="shared" si="3"/>
        <v/>
      </c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</row>
    <row r="73" spans="1:74" x14ac:dyDescent="0.3">
      <c r="B73" s="74" t="s">
        <v>245</v>
      </c>
      <c r="C73" s="283">
        <v>3</v>
      </c>
      <c r="D73" s="70">
        <v>0</v>
      </c>
      <c r="E73" s="70">
        <v>0</v>
      </c>
      <c r="F73" s="71">
        <f t="shared" si="33"/>
        <v>3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1">
        <f t="shared" si="34"/>
        <v>0</v>
      </c>
      <c r="M73" s="72">
        <f t="shared" si="35"/>
        <v>3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302" t="str">
        <f t="shared" ref="U73:U93" si="36">IF(L73=N73+O73+P73+Q73,"","Kujdes")</f>
        <v/>
      </c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</row>
    <row r="74" spans="1:74" x14ac:dyDescent="0.3">
      <c r="B74" s="74" t="s">
        <v>246</v>
      </c>
      <c r="C74" s="283">
        <v>0</v>
      </c>
      <c r="D74" s="70">
        <v>5</v>
      </c>
      <c r="E74" s="70">
        <v>0</v>
      </c>
      <c r="F74" s="71">
        <f t="shared" ref="F74:F76" si="37">SUM(C74:E74)</f>
        <v>5</v>
      </c>
      <c r="G74" s="70">
        <v>0</v>
      </c>
      <c r="H74" s="70">
        <v>0</v>
      </c>
      <c r="I74" s="70">
        <v>0</v>
      </c>
      <c r="J74" s="70">
        <v>4</v>
      </c>
      <c r="K74" s="70">
        <v>0</v>
      </c>
      <c r="L74" s="71">
        <f t="shared" ref="L74:L76" si="38">SUM(G74:K74)</f>
        <v>4</v>
      </c>
      <c r="M74" s="72">
        <f t="shared" ref="M74:M76" si="39">F74-L74</f>
        <v>1</v>
      </c>
      <c r="N74" s="70">
        <v>2</v>
      </c>
      <c r="O74" s="70">
        <v>2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302" t="str">
        <f t="shared" si="36"/>
        <v/>
      </c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</row>
    <row r="75" spans="1:74" x14ac:dyDescent="0.3">
      <c r="B75" s="74" t="s">
        <v>247</v>
      </c>
      <c r="C75" s="283">
        <v>0</v>
      </c>
      <c r="D75" s="70">
        <v>795</v>
      </c>
      <c r="E75" s="70">
        <v>0</v>
      </c>
      <c r="F75" s="71">
        <f t="shared" si="37"/>
        <v>795</v>
      </c>
      <c r="G75" s="70">
        <v>533</v>
      </c>
      <c r="H75" s="70">
        <v>0</v>
      </c>
      <c r="I75" s="70">
        <v>57</v>
      </c>
      <c r="J75" s="70">
        <v>202</v>
      </c>
      <c r="K75" s="70">
        <v>2</v>
      </c>
      <c r="L75" s="71">
        <f t="shared" si="38"/>
        <v>794</v>
      </c>
      <c r="M75" s="72">
        <f t="shared" si="39"/>
        <v>1</v>
      </c>
      <c r="N75" s="70">
        <v>793</v>
      </c>
      <c r="O75" s="70">
        <v>0</v>
      </c>
      <c r="P75" s="70">
        <v>1</v>
      </c>
      <c r="Q75" s="70">
        <v>0</v>
      </c>
      <c r="R75" s="70">
        <v>4</v>
      </c>
      <c r="S75" s="70">
        <v>0</v>
      </c>
      <c r="T75" s="70">
        <v>0</v>
      </c>
      <c r="U75" s="302" t="str">
        <f t="shared" si="36"/>
        <v/>
      </c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</row>
    <row r="76" spans="1:74" ht="19.5" thickBot="1" x14ac:dyDescent="0.35">
      <c r="B76" s="74" t="s">
        <v>228</v>
      </c>
      <c r="C76" s="283">
        <v>103</v>
      </c>
      <c r="D76" s="70">
        <v>129</v>
      </c>
      <c r="E76" s="70">
        <v>0</v>
      </c>
      <c r="F76" s="71">
        <f t="shared" si="37"/>
        <v>232</v>
      </c>
      <c r="G76" s="70">
        <v>110</v>
      </c>
      <c r="H76" s="70">
        <v>0</v>
      </c>
      <c r="I76" s="70">
        <v>57</v>
      </c>
      <c r="J76" s="70">
        <v>64</v>
      </c>
      <c r="K76" s="70">
        <v>0</v>
      </c>
      <c r="L76" s="71">
        <f t="shared" si="38"/>
        <v>231</v>
      </c>
      <c r="M76" s="72">
        <f t="shared" si="39"/>
        <v>1</v>
      </c>
      <c r="N76" s="70">
        <v>224</v>
      </c>
      <c r="O76" s="70">
        <v>7</v>
      </c>
      <c r="P76" s="70">
        <v>0</v>
      </c>
      <c r="Q76" s="70">
        <v>0</v>
      </c>
      <c r="R76" s="70">
        <v>6</v>
      </c>
      <c r="S76" s="70">
        <v>0</v>
      </c>
      <c r="T76" s="70">
        <v>0</v>
      </c>
      <c r="U76" s="302" t="str">
        <f t="shared" si="36"/>
        <v/>
      </c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</row>
    <row r="77" spans="1:74" s="91" customFormat="1" ht="19.5" thickBot="1" x14ac:dyDescent="0.35">
      <c r="A77" s="258"/>
      <c r="B77" s="89" t="s">
        <v>248</v>
      </c>
      <c r="C77" s="90">
        <f t="shared" ref="C77:T77" si="40">SUM(C72:C76)</f>
        <v>130</v>
      </c>
      <c r="D77" s="90">
        <f t="shared" si="40"/>
        <v>987</v>
      </c>
      <c r="E77" s="90">
        <f t="shared" si="40"/>
        <v>0</v>
      </c>
      <c r="F77" s="90">
        <f t="shared" si="40"/>
        <v>1117</v>
      </c>
      <c r="G77" s="90">
        <f t="shared" si="40"/>
        <v>671</v>
      </c>
      <c r="H77" s="90">
        <f t="shared" si="40"/>
        <v>0</v>
      </c>
      <c r="I77" s="90">
        <f t="shared" si="40"/>
        <v>118</v>
      </c>
      <c r="J77" s="90">
        <f t="shared" si="40"/>
        <v>290</v>
      </c>
      <c r="K77" s="90">
        <f t="shared" si="40"/>
        <v>3</v>
      </c>
      <c r="L77" s="90">
        <f t="shared" si="40"/>
        <v>1082</v>
      </c>
      <c r="M77" s="90">
        <f t="shared" si="40"/>
        <v>35</v>
      </c>
      <c r="N77" s="90">
        <f t="shared" si="40"/>
        <v>1058</v>
      </c>
      <c r="O77" s="90">
        <f t="shared" si="40"/>
        <v>22</v>
      </c>
      <c r="P77" s="90">
        <f t="shared" si="40"/>
        <v>1</v>
      </c>
      <c r="Q77" s="90">
        <f t="shared" si="40"/>
        <v>1</v>
      </c>
      <c r="R77" s="90">
        <f t="shared" si="40"/>
        <v>10</v>
      </c>
      <c r="S77" s="90">
        <f t="shared" si="40"/>
        <v>0</v>
      </c>
      <c r="T77" s="90">
        <f t="shared" si="40"/>
        <v>0</v>
      </c>
      <c r="U77" s="302" t="str">
        <f t="shared" si="36"/>
        <v/>
      </c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</row>
    <row r="78" spans="1:74" s="77" customFormat="1" ht="19.5" thickBot="1" x14ac:dyDescent="0.35">
      <c r="A78" s="258"/>
      <c r="B78" s="101" t="s">
        <v>223</v>
      </c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93"/>
      <c r="S78" s="94"/>
      <c r="T78" s="88"/>
      <c r="U78" s="302" t="str">
        <f t="shared" si="36"/>
        <v/>
      </c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</row>
    <row r="79" spans="1:74" x14ac:dyDescent="0.3">
      <c r="B79" s="74" t="s">
        <v>249</v>
      </c>
      <c r="C79" s="283">
        <v>2</v>
      </c>
      <c r="D79" s="70">
        <v>1</v>
      </c>
      <c r="E79" s="70">
        <v>0</v>
      </c>
      <c r="F79" s="71">
        <f t="shared" ref="F79:F82" si="41">SUM(C79:E79)</f>
        <v>3</v>
      </c>
      <c r="G79" s="70">
        <v>2</v>
      </c>
      <c r="H79" s="70">
        <v>0</v>
      </c>
      <c r="I79" s="70">
        <v>0</v>
      </c>
      <c r="J79" s="70">
        <v>0</v>
      </c>
      <c r="K79" s="70">
        <v>0</v>
      </c>
      <c r="L79" s="71">
        <f t="shared" ref="L79:L82" si="42">SUM(G79:K79)</f>
        <v>2</v>
      </c>
      <c r="M79" s="72">
        <f t="shared" ref="M79:M82" si="43">F79-L79</f>
        <v>1</v>
      </c>
      <c r="N79" s="70">
        <v>1</v>
      </c>
      <c r="O79" s="70">
        <v>1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302" t="str">
        <f t="shared" si="36"/>
        <v/>
      </c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</row>
    <row r="80" spans="1:74" x14ac:dyDescent="0.3">
      <c r="B80" s="74" t="s">
        <v>250</v>
      </c>
      <c r="C80" s="283">
        <v>0</v>
      </c>
      <c r="D80" s="70">
        <v>3</v>
      </c>
      <c r="E80" s="70">
        <v>0</v>
      </c>
      <c r="F80" s="71">
        <f t="shared" si="41"/>
        <v>3</v>
      </c>
      <c r="G80" s="70">
        <v>0</v>
      </c>
      <c r="H80" s="70">
        <v>0</v>
      </c>
      <c r="I80" s="70">
        <v>0</v>
      </c>
      <c r="J80" s="70">
        <v>2</v>
      </c>
      <c r="K80" s="70">
        <v>0</v>
      </c>
      <c r="L80" s="71">
        <f t="shared" si="42"/>
        <v>2</v>
      </c>
      <c r="M80" s="72">
        <f t="shared" si="43"/>
        <v>1</v>
      </c>
      <c r="N80" s="70">
        <v>2</v>
      </c>
      <c r="O80" s="70">
        <v>0</v>
      </c>
      <c r="P80" s="70">
        <v>0</v>
      </c>
      <c r="Q80" s="70">
        <v>0</v>
      </c>
      <c r="R80" s="70">
        <v>1</v>
      </c>
      <c r="S80" s="70">
        <v>0</v>
      </c>
      <c r="T80" s="70">
        <v>0</v>
      </c>
      <c r="U80" s="302" t="str">
        <f t="shared" si="36"/>
        <v/>
      </c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</row>
    <row r="81" spans="1:74" x14ac:dyDescent="0.3">
      <c r="B81" s="74" t="s">
        <v>251</v>
      </c>
      <c r="C81" s="283">
        <v>19</v>
      </c>
      <c r="D81" s="70">
        <v>25</v>
      </c>
      <c r="E81" s="70">
        <v>1</v>
      </c>
      <c r="F81" s="71">
        <f t="shared" si="41"/>
        <v>45</v>
      </c>
      <c r="G81" s="70">
        <v>8</v>
      </c>
      <c r="H81" s="70">
        <v>0</v>
      </c>
      <c r="I81" s="70">
        <v>0</v>
      </c>
      <c r="J81" s="70">
        <v>12</v>
      </c>
      <c r="K81" s="70">
        <v>0</v>
      </c>
      <c r="L81" s="71">
        <f t="shared" si="42"/>
        <v>20</v>
      </c>
      <c r="M81" s="72">
        <f t="shared" si="43"/>
        <v>25</v>
      </c>
      <c r="N81" s="70">
        <v>18</v>
      </c>
      <c r="O81" s="70">
        <v>2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302" t="str">
        <f t="shared" si="36"/>
        <v/>
      </c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</row>
    <row r="82" spans="1:74" ht="19.5" thickBot="1" x14ac:dyDescent="0.35">
      <c r="B82" s="74" t="s">
        <v>228</v>
      </c>
      <c r="C82" s="283">
        <v>17</v>
      </c>
      <c r="D82" s="70">
        <v>58</v>
      </c>
      <c r="E82" s="70">
        <v>0</v>
      </c>
      <c r="F82" s="71">
        <f t="shared" si="41"/>
        <v>75</v>
      </c>
      <c r="G82" s="70">
        <v>36</v>
      </c>
      <c r="H82" s="70">
        <v>0</v>
      </c>
      <c r="I82" s="70">
        <v>5</v>
      </c>
      <c r="J82" s="70">
        <v>16</v>
      </c>
      <c r="K82" s="70">
        <v>1</v>
      </c>
      <c r="L82" s="71">
        <f t="shared" si="42"/>
        <v>58</v>
      </c>
      <c r="M82" s="72">
        <f t="shared" si="43"/>
        <v>17</v>
      </c>
      <c r="N82" s="70">
        <v>45</v>
      </c>
      <c r="O82" s="70">
        <v>10</v>
      </c>
      <c r="P82" s="70">
        <v>2</v>
      </c>
      <c r="Q82" s="70">
        <v>1</v>
      </c>
      <c r="R82" s="70">
        <v>0</v>
      </c>
      <c r="S82" s="70">
        <v>0</v>
      </c>
      <c r="T82" s="70">
        <v>0</v>
      </c>
      <c r="U82" s="302" t="str">
        <f t="shared" si="36"/>
        <v/>
      </c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</row>
    <row r="83" spans="1:74" s="91" customFormat="1" ht="19.5" thickBot="1" x14ac:dyDescent="0.35">
      <c r="A83" s="258"/>
      <c r="B83" s="89" t="s">
        <v>229</v>
      </c>
      <c r="C83" s="90">
        <f t="shared" ref="C83:T83" si="44">SUM(C79:C82)</f>
        <v>38</v>
      </c>
      <c r="D83" s="90">
        <f t="shared" si="44"/>
        <v>87</v>
      </c>
      <c r="E83" s="90">
        <f t="shared" si="44"/>
        <v>1</v>
      </c>
      <c r="F83" s="90">
        <f t="shared" si="44"/>
        <v>126</v>
      </c>
      <c r="G83" s="90">
        <f t="shared" si="44"/>
        <v>46</v>
      </c>
      <c r="H83" s="90">
        <f t="shared" si="44"/>
        <v>0</v>
      </c>
      <c r="I83" s="90">
        <f t="shared" si="44"/>
        <v>5</v>
      </c>
      <c r="J83" s="90">
        <f t="shared" si="44"/>
        <v>30</v>
      </c>
      <c r="K83" s="90">
        <f t="shared" si="44"/>
        <v>1</v>
      </c>
      <c r="L83" s="90">
        <f t="shared" si="44"/>
        <v>82</v>
      </c>
      <c r="M83" s="90">
        <f t="shared" si="44"/>
        <v>44</v>
      </c>
      <c r="N83" s="90">
        <f t="shared" si="44"/>
        <v>66</v>
      </c>
      <c r="O83" s="90">
        <f t="shared" si="44"/>
        <v>13</v>
      </c>
      <c r="P83" s="90">
        <f t="shared" si="44"/>
        <v>2</v>
      </c>
      <c r="Q83" s="90">
        <f t="shared" si="44"/>
        <v>1</v>
      </c>
      <c r="R83" s="90">
        <f t="shared" si="44"/>
        <v>1</v>
      </c>
      <c r="S83" s="90">
        <f t="shared" si="44"/>
        <v>0</v>
      </c>
      <c r="T83" s="90">
        <f t="shared" si="44"/>
        <v>0</v>
      </c>
      <c r="U83" s="302" t="str">
        <f t="shared" si="36"/>
        <v/>
      </c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</row>
    <row r="84" spans="1:74" s="77" customFormat="1" ht="19.5" thickBot="1" x14ac:dyDescent="0.35">
      <c r="A84" s="258"/>
      <c r="B84" s="92" t="s">
        <v>252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93"/>
      <c r="S84" s="94"/>
      <c r="T84" s="93"/>
      <c r="U84" s="302" t="str">
        <f t="shared" si="36"/>
        <v/>
      </c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</row>
    <row r="85" spans="1:74" x14ac:dyDescent="0.3">
      <c r="A85" s="258"/>
      <c r="B85" s="74" t="s">
        <v>253</v>
      </c>
      <c r="C85" s="283"/>
      <c r="D85" s="70">
        <v>0</v>
      </c>
      <c r="E85" s="70">
        <v>0</v>
      </c>
      <c r="F85" s="71">
        <f t="shared" ref="F85:F90" si="45">SUM(C85:E85)</f>
        <v>0</v>
      </c>
      <c r="G85" s="70">
        <v>0</v>
      </c>
      <c r="H85" s="70">
        <v>0</v>
      </c>
      <c r="I85" s="70">
        <v>0</v>
      </c>
      <c r="J85" s="70">
        <v>0</v>
      </c>
      <c r="K85" s="70">
        <v>0</v>
      </c>
      <c r="L85" s="71">
        <f t="shared" ref="L85:L90" si="46">SUM(G85:K85)</f>
        <v>0</v>
      </c>
      <c r="M85" s="72">
        <f t="shared" ref="M85:M90" si="47">F85-L85</f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302" t="str">
        <f t="shared" si="36"/>
        <v/>
      </c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</row>
    <row r="86" spans="1:74" x14ac:dyDescent="0.3">
      <c r="B86" s="74" t="s">
        <v>254</v>
      </c>
      <c r="C86" s="283"/>
      <c r="D86" s="70">
        <v>0</v>
      </c>
      <c r="E86" s="70">
        <v>0</v>
      </c>
      <c r="F86" s="71">
        <f t="shared" si="45"/>
        <v>0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1">
        <f t="shared" si="46"/>
        <v>0</v>
      </c>
      <c r="M86" s="72">
        <f t="shared" si="47"/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302" t="str">
        <f t="shared" si="36"/>
        <v/>
      </c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</row>
    <row r="87" spans="1:74" x14ac:dyDescent="0.3">
      <c r="B87" s="74" t="s">
        <v>255</v>
      </c>
      <c r="C87" s="283"/>
      <c r="D87" s="70">
        <v>1</v>
      </c>
      <c r="E87" s="70">
        <v>0</v>
      </c>
      <c r="F87" s="71">
        <f t="shared" si="45"/>
        <v>1</v>
      </c>
      <c r="G87" s="70">
        <v>0</v>
      </c>
      <c r="H87" s="70">
        <v>0</v>
      </c>
      <c r="I87" s="70">
        <v>0</v>
      </c>
      <c r="J87" s="70">
        <v>1</v>
      </c>
      <c r="K87" s="70">
        <v>0</v>
      </c>
      <c r="L87" s="71">
        <f t="shared" si="46"/>
        <v>1</v>
      </c>
      <c r="M87" s="72">
        <f t="shared" si="47"/>
        <v>0</v>
      </c>
      <c r="N87" s="70">
        <v>0</v>
      </c>
      <c r="O87" s="70">
        <v>0</v>
      </c>
      <c r="P87" s="70">
        <v>1</v>
      </c>
      <c r="Q87" s="70">
        <v>0</v>
      </c>
      <c r="R87" s="70">
        <v>0</v>
      </c>
      <c r="S87" s="70">
        <v>0</v>
      </c>
      <c r="T87" s="70">
        <v>0</v>
      </c>
      <c r="U87" s="302" t="str">
        <f t="shared" si="36"/>
        <v/>
      </c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</row>
    <row r="88" spans="1:74" x14ac:dyDescent="0.3">
      <c r="B88" s="74" t="s">
        <v>256</v>
      </c>
      <c r="C88" s="283"/>
      <c r="D88" s="70">
        <v>0</v>
      </c>
      <c r="E88" s="70">
        <v>0</v>
      </c>
      <c r="F88" s="71">
        <f t="shared" si="45"/>
        <v>0</v>
      </c>
      <c r="G88" s="70">
        <v>0</v>
      </c>
      <c r="H88" s="70">
        <v>0</v>
      </c>
      <c r="I88" s="70">
        <v>0</v>
      </c>
      <c r="J88" s="70">
        <v>0</v>
      </c>
      <c r="K88" s="70">
        <v>0</v>
      </c>
      <c r="L88" s="71">
        <f t="shared" si="46"/>
        <v>0</v>
      </c>
      <c r="M88" s="72">
        <f t="shared" si="47"/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0">
        <v>0</v>
      </c>
      <c r="U88" s="302" t="str">
        <f t="shared" si="36"/>
        <v/>
      </c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</row>
    <row r="89" spans="1:74" x14ac:dyDescent="0.3">
      <c r="B89" s="74" t="s">
        <v>257</v>
      </c>
      <c r="C89" s="283"/>
      <c r="D89" s="70">
        <v>0</v>
      </c>
      <c r="E89" s="70">
        <v>0</v>
      </c>
      <c r="F89" s="71">
        <f t="shared" si="45"/>
        <v>0</v>
      </c>
      <c r="G89" s="70">
        <v>0</v>
      </c>
      <c r="H89" s="70">
        <v>0</v>
      </c>
      <c r="I89" s="70">
        <v>0</v>
      </c>
      <c r="J89" s="70">
        <v>0</v>
      </c>
      <c r="K89" s="70">
        <v>0</v>
      </c>
      <c r="L89" s="71">
        <f t="shared" si="46"/>
        <v>0</v>
      </c>
      <c r="M89" s="72">
        <f t="shared" si="47"/>
        <v>0</v>
      </c>
      <c r="N89" s="70">
        <v>0</v>
      </c>
      <c r="O89" s="70">
        <v>0</v>
      </c>
      <c r="P89" s="70">
        <v>0</v>
      </c>
      <c r="Q89" s="70">
        <v>0</v>
      </c>
      <c r="R89" s="70">
        <v>0</v>
      </c>
      <c r="S89" s="70">
        <v>0</v>
      </c>
      <c r="T89" s="70">
        <v>0</v>
      </c>
      <c r="U89" s="302" t="str">
        <f t="shared" si="36"/>
        <v/>
      </c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</row>
    <row r="90" spans="1:74" ht="19.5" thickBot="1" x14ac:dyDescent="0.35">
      <c r="B90" s="74" t="s">
        <v>228</v>
      </c>
      <c r="C90" s="283"/>
      <c r="D90" s="70">
        <v>0</v>
      </c>
      <c r="E90" s="70">
        <v>0</v>
      </c>
      <c r="F90" s="71">
        <f t="shared" si="45"/>
        <v>0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1">
        <f t="shared" si="46"/>
        <v>0</v>
      </c>
      <c r="M90" s="72">
        <f t="shared" si="47"/>
        <v>0</v>
      </c>
      <c r="N90" s="70">
        <v>0</v>
      </c>
      <c r="O90" s="70">
        <v>0</v>
      </c>
      <c r="P90" s="70">
        <v>0</v>
      </c>
      <c r="Q90" s="70">
        <v>0</v>
      </c>
      <c r="R90" s="70">
        <v>0</v>
      </c>
      <c r="S90" s="70">
        <v>0</v>
      </c>
      <c r="T90" s="70">
        <v>0</v>
      </c>
      <c r="U90" s="302" t="str">
        <f t="shared" si="36"/>
        <v/>
      </c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</row>
    <row r="91" spans="1:74" s="91" customFormat="1" ht="19.5" thickBot="1" x14ac:dyDescent="0.35">
      <c r="A91" s="258"/>
      <c r="B91" s="89" t="s">
        <v>240</v>
      </c>
      <c r="C91" s="90">
        <f t="shared" ref="C91:E91" si="48">SUM(C85:C90)</f>
        <v>0</v>
      </c>
      <c r="D91" s="90">
        <f t="shared" si="48"/>
        <v>1</v>
      </c>
      <c r="E91" s="90">
        <f t="shared" si="48"/>
        <v>0</v>
      </c>
      <c r="F91" s="90">
        <f t="shared" ref="F91:I91" si="49">SUM(F85:F90)</f>
        <v>1</v>
      </c>
      <c r="G91" s="90">
        <f t="shared" si="49"/>
        <v>0</v>
      </c>
      <c r="H91" s="90">
        <f t="shared" si="49"/>
        <v>0</v>
      </c>
      <c r="I91" s="90">
        <f t="shared" si="49"/>
        <v>0</v>
      </c>
      <c r="J91" s="90">
        <f t="shared" ref="J91:M91" si="50">SUM(J85:J90)</f>
        <v>1</v>
      </c>
      <c r="K91" s="90">
        <f t="shared" si="50"/>
        <v>0</v>
      </c>
      <c r="L91" s="90">
        <f t="shared" si="50"/>
        <v>1</v>
      </c>
      <c r="M91" s="90">
        <f t="shared" si="50"/>
        <v>0</v>
      </c>
      <c r="N91" s="90">
        <f t="shared" ref="N91:T91" si="51">SUM(N85:N90)</f>
        <v>0</v>
      </c>
      <c r="O91" s="90">
        <f t="shared" si="51"/>
        <v>0</v>
      </c>
      <c r="P91" s="90">
        <f t="shared" si="51"/>
        <v>1</v>
      </c>
      <c r="Q91" s="90">
        <f t="shared" si="51"/>
        <v>0</v>
      </c>
      <c r="R91" s="90">
        <f t="shared" si="51"/>
        <v>0</v>
      </c>
      <c r="S91" s="90">
        <f t="shared" si="51"/>
        <v>0</v>
      </c>
      <c r="T91" s="90">
        <f t="shared" si="51"/>
        <v>0</v>
      </c>
      <c r="U91" s="302" t="str">
        <f t="shared" si="36"/>
        <v/>
      </c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</row>
    <row r="92" spans="1:74" s="77" customFormat="1" ht="19.5" thickBot="1" x14ac:dyDescent="0.35">
      <c r="A92" s="258"/>
      <c r="B92" s="102" t="s">
        <v>258</v>
      </c>
      <c r="C92" s="103">
        <f t="shared" ref="C92:E92" si="52">SUM(C77+C83+C91)</f>
        <v>168</v>
      </c>
      <c r="D92" s="103">
        <f t="shared" si="52"/>
        <v>1075</v>
      </c>
      <c r="E92" s="103">
        <f t="shared" si="52"/>
        <v>1</v>
      </c>
      <c r="F92" s="103">
        <f t="shared" ref="F92:I92" si="53">SUM(F77+F83+F91)</f>
        <v>1244</v>
      </c>
      <c r="G92" s="103">
        <f t="shared" si="53"/>
        <v>717</v>
      </c>
      <c r="H92" s="103">
        <f t="shared" si="53"/>
        <v>0</v>
      </c>
      <c r="I92" s="103">
        <f t="shared" si="53"/>
        <v>123</v>
      </c>
      <c r="J92" s="103">
        <f t="shared" ref="J92:M92" si="54">SUM(J77+J83+J91)</f>
        <v>321</v>
      </c>
      <c r="K92" s="103">
        <f t="shared" si="54"/>
        <v>4</v>
      </c>
      <c r="L92" s="103">
        <f t="shared" si="54"/>
        <v>1165</v>
      </c>
      <c r="M92" s="103">
        <f t="shared" si="54"/>
        <v>79</v>
      </c>
      <c r="N92" s="103">
        <f t="shared" ref="N92:T92" si="55">SUM(N77+N83+N91)</f>
        <v>1124</v>
      </c>
      <c r="O92" s="103">
        <f t="shared" si="55"/>
        <v>35</v>
      </c>
      <c r="P92" s="103">
        <f t="shared" si="55"/>
        <v>4</v>
      </c>
      <c r="Q92" s="103">
        <f t="shared" si="55"/>
        <v>2</v>
      </c>
      <c r="R92" s="103">
        <f t="shared" si="55"/>
        <v>11</v>
      </c>
      <c r="S92" s="103">
        <f t="shared" si="55"/>
        <v>0</v>
      </c>
      <c r="T92" s="103">
        <f t="shared" si="55"/>
        <v>0</v>
      </c>
      <c r="U92" s="302" t="str">
        <f t="shared" si="36"/>
        <v/>
      </c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</row>
    <row r="93" spans="1:74" ht="30.75" customHeight="1" thickBot="1" x14ac:dyDescent="0.35">
      <c r="A93" s="258"/>
      <c r="B93" s="104" t="s">
        <v>259</v>
      </c>
      <c r="C93" s="105">
        <f t="shared" ref="C93:E93" si="56">SUM(C69+C92)</f>
        <v>1350</v>
      </c>
      <c r="D93" s="105">
        <f t="shared" si="56"/>
        <v>2756</v>
      </c>
      <c r="E93" s="105">
        <f t="shared" si="56"/>
        <v>1</v>
      </c>
      <c r="F93" s="105">
        <f t="shared" ref="F93:I93" si="57">SUM(F69+F92)</f>
        <v>4107</v>
      </c>
      <c r="G93" s="105">
        <f t="shared" si="57"/>
        <v>1556</v>
      </c>
      <c r="H93" s="105">
        <f t="shared" si="57"/>
        <v>6</v>
      </c>
      <c r="I93" s="105">
        <f t="shared" si="57"/>
        <v>325</v>
      </c>
      <c r="J93" s="105">
        <f t="shared" ref="J93:M93" si="58">SUM(J69+J92)</f>
        <v>1035</v>
      </c>
      <c r="K93" s="105">
        <f t="shared" si="58"/>
        <v>33</v>
      </c>
      <c r="L93" s="105">
        <f t="shared" si="58"/>
        <v>2955</v>
      </c>
      <c r="M93" s="105">
        <f t="shared" si="58"/>
        <v>1152</v>
      </c>
      <c r="N93" s="105">
        <f t="shared" ref="N93:T93" si="59">SUM(N69+N92)</f>
        <v>2372</v>
      </c>
      <c r="O93" s="105">
        <f t="shared" si="59"/>
        <v>434</v>
      </c>
      <c r="P93" s="105">
        <f t="shared" si="59"/>
        <v>111</v>
      </c>
      <c r="Q93" s="105">
        <f t="shared" si="59"/>
        <v>38</v>
      </c>
      <c r="R93" s="105">
        <f t="shared" si="59"/>
        <v>112</v>
      </c>
      <c r="S93" s="105">
        <f t="shared" si="59"/>
        <v>277</v>
      </c>
      <c r="T93" s="105">
        <f t="shared" si="59"/>
        <v>417</v>
      </c>
      <c r="U93" s="302" t="str">
        <f t="shared" si="36"/>
        <v/>
      </c>
      <c r="W93" s="42"/>
    </row>
    <row r="94" spans="1:74" ht="19.5" thickBot="1" x14ac:dyDescent="0.35"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W94" s="42"/>
    </row>
    <row r="95" spans="1:74" ht="24" thickBot="1" x14ac:dyDescent="0.4">
      <c r="B95" s="106"/>
      <c r="C95" s="106"/>
      <c r="D95" s="106"/>
      <c r="E95" s="106"/>
      <c r="F95" s="107">
        <f>SUM(C93:E93)</f>
        <v>4107</v>
      </c>
      <c r="G95" s="106"/>
      <c r="H95" s="106"/>
      <c r="I95" s="106"/>
      <c r="J95" s="106"/>
      <c r="K95" s="106"/>
      <c r="L95" s="106"/>
      <c r="M95" s="107">
        <f>SUM(L93:M93)</f>
        <v>4107</v>
      </c>
      <c r="N95" s="106"/>
      <c r="O95" s="107">
        <f>SUM(N93:O93)</f>
        <v>2806</v>
      </c>
      <c r="P95" s="170"/>
      <c r="Q95" s="170"/>
      <c r="R95" s="106"/>
      <c r="W95" s="42"/>
    </row>
    <row r="96" spans="1:74" x14ac:dyDescent="0.3"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W96" s="42"/>
    </row>
  </sheetData>
  <mergeCells count="11">
    <mergeCell ref="G3:L3"/>
    <mergeCell ref="R3:R4"/>
    <mergeCell ref="C2:T2"/>
    <mergeCell ref="S3:S4"/>
    <mergeCell ref="T3:T4"/>
    <mergeCell ref="N3:P3"/>
    <mergeCell ref="B3:B4"/>
    <mergeCell ref="C3:C4"/>
    <mergeCell ref="D3:D4"/>
    <mergeCell ref="E3:E4"/>
    <mergeCell ref="F3:F4"/>
  </mergeCells>
  <conditionalFormatting sqref="F78:T78 F8:F46 L8:M46 F49 L49:M49 F79:F82 L79:M82 F85:F90 L85:M90 F56:F57 L56:M57 F72:F76 L72:M76 C68:E69 C58:E58 C54:E54 C47:E47 C83:K83 F47:T48 F54:T55 F58:T59 F68:T71 C77:T77 F83:T84 C91:T93">
    <cfRule type="cellIs" dxfId="36" priority="45" operator="equal">
      <formula>0</formula>
    </cfRule>
  </conditionalFormatting>
  <conditionalFormatting sqref="C8:C46">
    <cfRule type="cellIs" dxfId="35" priority="44" operator="equal">
      <formula>0</formula>
    </cfRule>
  </conditionalFormatting>
  <conditionalFormatting sqref="C49:C53">
    <cfRule type="cellIs" dxfId="34" priority="43" operator="equal">
      <formula>0</formula>
    </cfRule>
  </conditionalFormatting>
  <conditionalFormatting sqref="C56:C57">
    <cfRule type="cellIs" dxfId="33" priority="42" operator="equal">
      <formula>0</formula>
    </cfRule>
  </conditionalFormatting>
  <conditionalFormatting sqref="C60:C67">
    <cfRule type="cellIs" dxfId="32" priority="41" operator="equal">
      <formula>0</formula>
    </cfRule>
  </conditionalFormatting>
  <conditionalFormatting sqref="C72:C76">
    <cfRule type="cellIs" dxfId="31" priority="40" operator="equal">
      <formula>0</formula>
    </cfRule>
  </conditionalFormatting>
  <conditionalFormatting sqref="C79:C82">
    <cfRule type="cellIs" dxfId="30" priority="39" operator="equal">
      <formula>0</formula>
    </cfRule>
  </conditionalFormatting>
  <conditionalFormatting sqref="C85:C90">
    <cfRule type="cellIs" dxfId="29" priority="38" operator="equal">
      <formula>0</formula>
    </cfRule>
  </conditionalFormatting>
  <conditionalFormatting sqref="C48:E48 C55:E55 C59:E59 C70:E71 C78:E78 C84:E84 C8:C46 C49:C53 C56:C57 C60:C67 C72:C76 C79:C82 C85:C90">
    <cfRule type="cellIs" dxfId="28" priority="37" operator="equal">
      <formula>0</formula>
    </cfRule>
  </conditionalFormatting>
  <conditionalFormatting sqref="D8:E46">
    <cfRule type="cellIs" dxfId="27" priority="36" operator="equal">
      <formula>0</formula>
    </cfRule>
  </conditionalFormatting>
  <conditionalFormatting sqref="G8:K46">
    <cfRule type="cellIs" dxfId="26" priority="35" operator="equal">
      <formula>0</formula>
    </cfRule>
  </conditionalFormatting>
  <conditionalFormatting sqref="N8:T46">
    <cfRule type="cellIs" dxfId="25" priority="34" operator="equal">
      <formula>0</formula>
    </cfRule>
  </conditionalFormatting>
  <conditionalFormatting sqref="D56:E57">
    <cfRule type="cellIs" dxfId="24" priority="27" operator="equal">
      <formula>0</formula>
    </cfRule>
  </conditionalFormatting>
  <conditionalFormatting sqref="G56:K57">
    <cfRule type="cellIs" dxfId="23" priority="26" operator="equal">
      <formula>0</formula>
    </cfRule>
  </conditionalFormatting>
  <conditionalFormatting sqref="N56:T57">
    <cfRule type="cellIs" dxfId="22" priority="25" operator="equal">
      <formula>0</formula>
    </cfRule>
  </conditionalFormatting>
  <conditionalFormatting sqref="G72:K76">
    <cfRule type="cellIs" dxfId="21" priority="21" operator="equal">
      <formula>0</formula>
    </cfRule>
  </conditionalFormatting>
  <conditionalFormatting sqref="D72:E76">
    <cfRule type="cellIs" dxfId="20" priority="20" operator="equal">
      <formula>0</formula>
    </cfRule>
  </conditionalFormatting>
  <conditionalFormatting sqref="N72:T76">
    <cfRule type="cellIs" dxfId="19" priority="19" operator="equal">
      <formula>0</formula>
    </cfRule>
  </conditionalFormatting>
  <conditionalFormatting sqref="D79:E82">
    <cfRule type="cellIs" dxfId="18" priority="18" operator="equal">
      <formula>0</formula>
    </cfRule>
  </conditionalFormatting>
  <conditionalFormatting sqref="G79:K82">
    <cfRule type="cellIs" dxfId="17" priority="17" operator="equal">
      <formula>0</formula>
    </cfRule>
  </conditionalFormatting>
  <conditionalFormatting sqref="N79:T82">
    <cfRule type="cellIs" dxfId="16" priority="16" operator="equal">
      <formula>0</formula>
    </cfRule>
  </conditionalFormatting>
  <conditionalFormatting sqref="N85:T90">
    <cfRule type="cellIs" dxfId="15" priority="15" operator="equal">
      <formula>0</formula>
    </cfRule>
  </conditionalFormatting>
  <conditionalFormatting sqref="G85:K90">
    <cfRule type="cellIs" dxfId="14" priority="14" operator="equal">
      <formula>0</formula>
    </cfRule>
  </conditionalFormatting>
  <conditionalFormatting sqref="D85:E90">
    <cfRule type="cellIs" dxfId="13" priority="13" operator="equal">
      <formula>0</formula>
    </cfRule>
  </conditionalFormatting>
  <conditionalFormatting sqref="D49:E49">
    <cfRule type="cellIs" dxfId="12" priority="11" operator="equal">
      <formula>0</formula>
    </cfRule>
  </conditionalFormatting>
  <conditionalFormatting sqref="G49:K49">
    <cfRule type="cellIs" dxfId="11" priority="10" operator="equal">
      <formula>0</formula>
    </cfRule>
  </conditionalFormatting>
  <conditionalFormatting sqref="N49:T49">
    <cfRule type="cellIs" dxfId="10" priority="9" operator="equal">
      <formula>0</formula>
    </cfRule>
  </conditionalFormatting>
  <conditionalFormatting sqref="F50:F53 L50:M53">
    <cfRule type="cellIs" dxfId="9" priority="8" operator="equal">
      <formula>0</formula>
    </cfRule>
  </conditionalFormatting>
  <conditionalFormatting sqref="D50:E53">
    <cfRule type="cellIs" dxfId="8" priority="7" operator="equal">
      <formula>0</formula>
    </cfRule>
  </conditionalFormatting>
  <conditionalFormatting sqref="G50:K53">
    <cfRule type="cellIs" dxfId="7" priority="6" operator="equal">
      <formula>0</formula>
    </cfRule>
  </conditionalFormatting>
  <conditionalFormatting sqref="N50:T53">
    <cfRule type="cellIs" dxfId="6" priority="5" operator="equal">
      <formula>0</formula>
    </cfRule>
  </conditionalFormatting>
  <conditionalFormatting sqref="F60:F67 L60:M67">
    <cfRule type="cellIs" dxfId="5" priority="4" operator="equal">
      <formula>0</formula>
    </cfRule>
  </conditionalFormatting>
  <conditionalFormatting sqref="D60:E67">
    <cfRule type="cellIs" dxfId="4" priority="3" operator="equal">
      <formula>0</formula>
    </cfRule>
  </conditionalFormatting>
  <conditionalFormatting sqref="G60:K67">
    <cfRule type="cellIs" dxfId="3" priority="2" operator="equal">
      <formula>0</formula>
    </cfRule>
  </conditionalFormatting>
  <conditionalFormatting sqref="N60:T67">
    <cfRule type="cellIs" dxfId="2" priority="1" operator="equal">
      <formula>0</formula>
    </cfRule>
  </conditionalFormatting>
  <pageMargins left="0.7" right="0.7" top="0.75" bottom="0.75" header="0.3" footer="0.3"/>
  <pageSetup paperSize="9" scale="45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K23"/>
  <sheetViews>
    <sheetView zoomScale="80" zoomScaleNormal="8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D6" sqref="D6"/>
    </sheetView>
  </sheetViews>
  <sheetFormatPr defaultColWidth="9.140625" defaultRowHeight="15" x14ac:dyDescent="0.25"/>
  <cols>
    <col min="2" max="2" width="35.7109375" customWidth="1"/>
    <col min="3" max="3" width="11" customWidth="1"/>
    <col min="4" max="5" width="10.28515625" customWidth="1"/>
    <col min="6" max="7" width="9.7109375" customWidth="1"/>
    <col min="8" max="8" width="13.28515625" customWidth="1"/>
    <col min="9" max="9" width="13.85546875" customWidth="1"/>
    <col min="10" max="10" width="13.140625" customWidth="1"/>
    <col min="12" max="13" width="13.42578125" customWidth="1"/>
    <col min="14" max="14" width="13.85546875" customWidth="1"/>
    <col min="15" max="15" width="15" customWidth="1"/>
  </cols>
  <sheetData>
    <row r="1" spans="1:193" ht="15" customHeight="1" x14ac:dyDescent="0.25">
      <c r="C1" s="346" t="s">
        <v>567</v>
      </c>
      <c r="D1" s="346"/>
      <c r="E1" s="346"/>
      <c r="F1" s="346"/>
      <c r="G1" s="346"/>
      <c r="H1" s="346"/>
    </row>
    <row r="2" spans="1:193" ht="16.5" customHeight="1" thickBot="1" x14ac:dyDescent="0.35">
      <c r="C2" s="347"/>
      <c r="D2" s="347"/>
      <c r="E2" s="347"/>
      <c r="F2" s="347"/>
      <c r="G2" s="347"/>
      <c r="H2" s="347"/>
      <c r="M2" s="263" t="s">
        <v>550</v>
      </c>
    </row>
    <row r="3" spans="1:193" ht="37.5" customHeight="1" thickBot="1" x14ac:dyDescent="0.3">
      <c r="B3" s="342" t="s">
        <v>531</v>
      </c>
      <c r="C3" s="303" t="s">
        <v>1</v>
      </c>
      <c r="D3" s="304"/>
      <c r="E3" s="304"/>
      <c r="F3" s="303" t="s">
        <v>532</v>
      </c>
      <c r="G3" s="304"/>
      <c r="H3" s="304"/>
      <c r="I3" s="304"/>
      <c r="J3" s="304"/>
      <c r="K3" s="304"/>
      <c r="L3" s="215"/>
      <c r="M3" s="215"/>
      <c r="N3" s="344" t="s">
        <v>505</v>
      </c>
      <c r="O3" s="345"/>
      <c r="P3" s="126"/>
    </row>
    <row r="4" spans="1:193" s="108" customFormat="1" ht="87" customHeight="1" thickBot="1" x14ac:dyDescent="0.3">
      <c r="A4" s="13"/>
      <c r="B4" s="343"/>
      <c r="C4" s="128" t="s">
        <v>6</v>
      </c>
      <c r="D4" s="128" t="s">
        <v>7</v>
      </c>
      <c r="E4" s="255" t="s">
        <v>10</v>
      </c>
      <c r="F4" s="128" t="s">
        <v>176</v>
      </c>
      <c r="G4" s="128" t="s">
        <v>179</v>
      </c>
      <c r="H4" s="128" t="s">
        <v>533</v>
      </c>
      <c r="I4" s="128" t="s">
        <v>539</v>
      </c>
      <c r="J4" s="128" t="s">
        <v>534</v>
      </c>
      <c r="K4" s="128" t="s">
        <v>228</v>
      </c>
      <c r="L4" s="249" t="s">
        <v>16</v>
      </c>
      <c r="M4" s="249" t="s">
        <v>536</v>
      </c>
      <c r="N4" s="135" t="s">
        <v>537</v>
      </c>
      <c r="O4" s="250" t="s">
        <v>538</v>
      </c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27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</row>
    <row r="5" spans="1:193" ht="19.5" thickBot="1" x14ac:dyDescent="0.3">
      <c r="B5" s="231">
        <v>1</v>
      </c>
      <c r="C5" s="232">
        <v>2</v>
      </c>
      <c r="D5" s="254">
        <v>3</v>
      </c>
      <c r="E5" s="232">
        <v>4</v>
      </c>
      <c r="F5" s="231">
        <v>5</v>
      </c>
      <c r="G5" s="232">
        <v>6</v>
      </c>
      <c r="H5" s="231">
        <v>7</v>
      </c>
      <c r="I5" s="232">
        <v>8</v>
      </c>
      <c r="J5" s="231">
        <v>9</v>
      </c>
      <c r="K5" s="232">
        <v>10</v>
      </c>
      <c r="L5" s="231">
        <v>11</v>
      </c>
      <c r="M5" s="232">
        <v>12</v>
      </c>
      <c r="N5" s="231">
        <v>13</v>
      </c>
      <c r="O5" s="251">
        <v>14</v>
      </c>
      <c r="AO5" s="117"/>
      <c r="AS5" s="117"/>
      <c r="AT5" s="117"/>
    </row>
    <row r="6" spans="1:193" ht="18.75" x14ac:dyDescent="0.3">
      <c r="B6" s="233" t="s">
        <v>535</v>
      </c>
      <c r="C6" s="234">
        <v>0</v>
      </c>
      <c r="D6" s="234">
        <v>1710</v>
      </c>
      <c r="E6" s="236">
        <f>SUM(C6:D6)</f>
        <v>1710</v>
      </c>
      <c r="F6" s="234">
        <v>841</v>
      </c>
      <c r="G6" s="234">
        <v>364</v>
      </c>
      <c r="H6" s="234">
        <v>501</v>
      </c>
      <c r="I6" s="234">
        <v>3</v>
      </c>
      <c r="J6" s="234">
        <v>0</v>
      </c>
      <c r="K6" s="234">
        <v>1</v>
      </c>
      <c r="L6" s="236">
        <f>SUM(F6:K6)</f>
        <v>1710</v>
      </c>
      <c r="M6" s="237">
        <f>C6+D6-L6</f>
        <v>0</v>
      </c>
      <c r="N6" s="8">
        <v>1168</v>
      </c>
      <c r="O6" s="252">
        <v>542</v>
      </c>
    </row>
    <row r="7" spans="1:193" ht="18.75" x14ac:dyDescent="0.3">
      <c r="B7" s="238"/>
      <c r="C7" s="234"/>
      <c r="D7" s="286"/>
      <c r="E7" s="236"/>
      <c r="F7" s="286"/>
      <c r="G7" s="286"/>
      <c r="H7" s="286"/>
      <c r="I7" s="286"/>
      <c r="J7" s="286"/>
      <c r="K7" s="286"/>
      <c r="L7" s="236"/>
      <c r="M7" s="237"/>
      <c r="N7" s="8"/>
      <c r="O7" s="252"/>
    </row>
    <row r="8" spans="1:193" ht="18.75" x14ac:dyDescent="0.3">
      <c r="B8" s="238"/>
      <c r="C8" s="234"/>
      <c r="D8" s="286"/>
      <c r="E8" s="236"/>
      <c r="F8" s="286"/>
      <c r="G8" s="286"/>
      <c r="H8" s="286"/>
      <c r="I8" s="286"/>
      <c r="J8" s="286"/>
      <c r="K8" s="286"/>
      <c r="L8" s="236"/>
      <c r="M8" s="237"/>
      <c r="N8" s="8"/>
      <c r="O8" s="252"/>
    </row>
    <row r="9" spans="1:193" ht="18.75" x14ac:dyDescent="0.3">
      <c r="B9" s="238"/>
      <c r="C9" s="234"/>
      <c r="D9" s="286"/>
      <c r="E9" s="236"/>
      <c r="F9" s="286"/>
      <c r="G9" s="286"/>
      <c r="H9" s="286"/>
      <c r="I9" s="286"/>
      <c r="J9" s="286"/>
      <c r="K9" s="286"/>
      <c r="L9" s="236"/>
      <c r="M9" s="237"/>
      <c r="N9" s="8"/>
      <c r="O9" s="252"/>
    </row>
    <row r="10" spans="1:193" ht="19.5" thickBot="1" x14ac:dyDescent="0.35">
      <c r="B10" s="244"/>
      <c r="C10" s="234"/>
      <c r="D10" s="286"/>
      <c r="E10" s="236"/>
      <c r="F10" s="286"/>
      <c r="G10" s="286"/>
      <c r="H10" s="286"/>
      <c r="I10" s="286"/>
      <c r="J10" s="286"/>
      <c r="K10" s="286"/>
      <c r="L10" s="236"/>
      <c r="M10" s="237"/>
      <c r="N10" s="8"/>
      <c r="O10" s="8"/>
      <c r="P10" s="126"/>
    </row>
    <row r="11" spans="1:193" ht="18" x14ac:dyDescent="0.25">
      <c r="C11" s="19"/>
      <c r="D11" s="19"/>
      <c r="E11" s="19"/>
      <c r="F11" s="19"/>
      <c r="G11" s="19"/>
      <c r="H11" s="19"/>
    </row>
    <row r="12" spans="1:193" ht="18" x14ac:dyDescent="0.25">
      <c r="C12" s="19"/>
      <c r="D12" s="19"/>
      <c r="E12" s="19"/>
      <c r="F12" s="19"/>
      <c r="G12" s="19"/>
      <c r="H12" s="19"/>
    </row>
    <row r="13" spans="1:193" ht="18" x14ac:dyDescent="0.25">
      <c r="C13" s="19"/>
      <c r="D13" s="19"/>
      <c r="E13" s="19"/>
      <c r="F13" s="19"/>
      <c r="G13" s="19"/>
      <c r="H13" s="19"/>
    </row>
    <row r="14" spans="1:193" ht="15" customHeight="1" x14ac:dyDescent="0.25">
      <c r="C14" s="348" t="s">
        <v>541</v>
      </c>
      <c r="D14" s="348"/>
      <c r="E14" s="348"/>
      <c r="F14" s="348"/>
      <c r="G14" s="348"/>
      <c r="H14" s="348"/>
    </row>
    <row r="15" spans="1:193" ht="15.75" customHeight="1" thickBot="1" x14ac:dyDescent="0.3">
      <c r="C15" s="349"/>
      <c r="D15" s="349"/>
      <c r="E15" s="349"/>
      <c r="F15" s="349"/>
      <c r="G15" s="349"/>
      <c r="H15" s="349"/>
    </row>
    <row r="16" spans="1:193" ht="21.75" thickBot="1" x14ac:dyDescent="0.3">
      <c r="B16" s="342" t="s">
        <v>531</v>
      </c>
      <c r="C16" s="303" t="s">
        <v>1</v>
      </c>
      <c r="D16" s="304"/>
      <c r="E16" s="304"/>
      <c r="F16" s="303" t="s">
        <v>532</v>
      </c>
      <c r="G16" s="304"/>
      <c r="H16" s="304"/>
      <c r="I16" s="304"/>
      <c r="J16" s="304"/>
      <c r="K16" s="304"/>
      <c r="L16" s="215"/>
      <c r="M16" s="215"/>
      <c r="N16" s="344" t="s">
        <v>505</v>
      </c>
      <c r="O16" s="345"/>
    </row>
    <row r="17" spans="2:15" ht="103.5" customHeight="1" thickBot="1" x14ac:dyDescent="0.3">
      <c r="B17" s="343"/>
      <c r="C17" s="128" t="s">
        <v>6</v>
      </c>
      <c r="D17" s="128" t="s">
        <v>7</v>
      </c>
      <c r="E17" s="255" t="s">
        <v>10</v>
      </c>
      <c r="F17" s="128" t="s">
        <v>176</v>
      </c>
      <c r="G17" s="128" t="s">
        <v>179</v>
      </c>
      <c r="H17" s="128" t="s">
        <v>533</v>
      </c>
      <c r="I17" s="128" t="s">
        <v>540</v>
      </c>
      <c r="J17" s="128" t="s">
        <v>534</v>
      </c>
      <c r="K17" s="128" t="s">
        <v>228</v>
      </c>
      <c r="L17" s="249" t="s">
        <v>16</v>
      </c>
      <c r="M17" s="249" t="s">
        <v>536</v>
      </c>
      <c r="N17" s="135" t="s">
        <v>537</v>
      </c>
      <c r="O17" s="250" t="s">
        <v>538</v>
      </c>
    </row>
    <row r="18" spans="2:15" ht="19.5" thickBot="1" x14ac:dyDescent="0.3">
      <c r="B18" s="231">
        <v>1</v>
      </c>
      <c r="C18" s="232">
        <v>2</v>
      </c>
      <c r="D18" s="254">
        <v>3</v>
      </c>
      <c r="E18" s="232">
        <v>4</v>
      </c>
      <c r="F18" s="231">
        <v>5</v>
      </c>
      <c r="G18" s="232">
        <v>6</v>
      </c>
      <c r="H18" s="231">
        <v>7</v>
      </c>
      <c r="I18" s="232">
        <v>8</v>
      </c>
      <c r="J18" s="231">
        <v>9</v>
      </c>
      <c r="K18" s="232">
        <v>10</v>
      </c>
      <c r="L18" s="231">
        <v>11</v>
      </c>
      <c r="M18" s="232">
        <v>12</v>
      </c>
      <c r="N18" s="231">
        <v>13</v>
      </c>
      <c r="O18" s="251">
        <v>14</v>
      </c>
    </row>
    <row r="19" spans="2:15" ht="18.75" x14ac:dyDescent="0.3">
      <c r="B19" s="233" t="s">
        <v>535</v>
      </c>
      <c r="C19" s="234"/>
      <c r="D19" s="235"/>
      <c r="E19" s="236"/>
      <c r="F19" s="235"/>
      <c r="G19" s="235"/>
      <c r="H19" s="235"/>
      <c r="I19" s="235"/>
      <c r="J19" s="235"/>
      <c r="K19" s="235"/>
      <c r="L19" s="236"/>
      <c r="M19" s="237"/>
      <c r="N19" s="8"/>
      <c r="O19" s="252"/>
    </row>
    <row r="20" spans="2:15" ht="18.75" x14ac:dyDescent="0.3">
      <c r="B20" s="238"/>
      <c r="C20" s="239"/>
      <c r="D20" s="240"/>
      <c r="E20" s="241"/>
      <c r="F20" s="240"/>
      <c r="G20" s="240"/>
      <c r="H20" s="240"/>
      <c r="I20" s="240"/>
      <c r="J20" s="240"/>
      <c r="K20" s="240"/>
      <c r="L20" s="241"/>
      <c r="M20" s="242"/>
      <c r="N20" s="8"/>
      <c r="O20" s="252"/>
    </row>
    <row r="21" spans="2:15" ht="18.75" x14ac:dyDescent="0.3">
      <c r="B21" s="238"/>
      <c r="C21" s="243"/>
      <c r="D21" s="240"/>
      <c r="E21" s="241"/>
      <c r="F21" s="240"/>
      <c r="G21" s="240"/>
      <c r="H21" s="240"/>
      <c r="I21" s="240"/>
      <c r="J21" s="240"/>
      <c r="K21" s="240"/>
      <c r="L21" s="241"/>
      <c r="M21" s="242"/>
      <c r="N21" s="8"/>
      <c r="O21" s="253"/>
    </row>
    <row r="22" spans="2:15" ht="24.75" customHeight="1" x14ac:dyDescent="0.3">
      <c r="B22" s="238"/>
      <c r="C22" s="243"/>
      <c r="D22" s="240"/>
      <c r="E22" s="241"/>
      <c r="F22" s="240"/>
      <c r="G22" s="240"/>
      <c r="H22" s="240"/>
      <c r="I22" s="240"/>
      <c r="J22" s="240"/>
      <c r="K22" s="240"/>
      <c r="L22" s="241"/>
      <c r="M22" s="242"/>
      <c r="N22" s="8"/>
      <c r="O22" s="253"/>
    </row>
    <row r="23" spans="2:15" ht="27.75" customHeight="1" thickBot="1" x14ac:dyDescent="0.35">
      <c r="B23" s="244"/>
      <c r="C23" s="245"/>
      <c r="D23" s="246"/>
      <c r="E23" s="247"/>
      <c r="F23" s="246"/>
      <c r="G23" s="246"/>
      <c r="H23" s="246"/>
      <c r="I23" s="246"/>
      <c r="J23" s="246"/>
      <c r="K23" s="246"/>
      <c r="L23" s="247"/>
      <c r="M23" s="248"/>
      <c r="N23" s="256"/>
      <c r="O23" s="257"/>
    </row>
  </sheetData>
  <mergeCells count="10">
    <mergeCell ref="B16:B17"/>
    <mergeCell ref="C16:E16"/>
    <mergeCell ref="F16:K16"/>
    <mergeCell ref="N16:O16"/>
    <mergeCell ref="C1:H2"/>
    <mergeCell ref="B3:B4"/>
    <mergeCell ref="C3:E3"/>
    <mergeCell ref="F3:K3"/>
    <mergeCell ref="N3:O3"/>
    <mergeCell ref="C14:H1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J21"/>
  <sheetViews>
    <sheetView zoomScale="75" zoomScaleNormal="75" workbookViewId="0">
      <selection activeCell="J14" sqref="J14"/>
    </sheetView>
  </sheetViews>
  <sheetFormatPr defaultRowHeight="15.75" x14ac:dyDescent="0.25"/>
  <cols>
    <col min="1" max="1" width="9.140625" style="122"/>
    <col min="2" max="2" width="30.7109375" style="121" customWidth="1"/>
    <col min="3" max="3" width="20.42578125" style="122" customWidth="1"/>
    <col min="4" max="4" width="18.140625" style="122" customWidth="1"/>
    <col min="5" max="5" width="18.28515625" style="122" customWidth="1"/>
    <col min="6" max="6" width="17.140625" style="122" customWidth="1"/>
    <col min="7" max="7" width="17.28515625" style="122" customWidth="1"/>
    <col min="8" max="8" width="16.7109375" style="122" customWidth="1"/>
    <col min="9" max="9" width="15.85546875" style="122" customWidth="1"/>
    <col min="10" max="12" width="12.7109375" style="122" customWidth="1"/>
    <col min="13" max="16384" width="9.140625" style="122"/>
  </cols>
  <sheetData>
    <row r="2" spans="2:10" x14ac:dyDescent="0.25">
      <c r="B2" s="350" t="s">
        <v>570</v>
      </c>
      <c r="C2" s="350"/>
      <c r="D2" s="350"/>
      <c r="E2" s="350"/>
      <c r="F2" s="350"/>
      <c r="G2" s="350"/>
      <c r="H2" s="350"/>
      <c r="I2" s="350"/>
    </row>
    <row r="4" spans="2:10" s="120" customFormat="1" ht="20.100000000000001" customHeight="1" x14ac:dyDescent="0.25">
      <c r="B4" s="123" t="s">
        <v>260</v>
      </c>
      <c r="C4" s="123" t="s">
        <v>261</v>
      </c>
      <c r="D4" s="123" t="s">
        <v>262</v>
      </c>
      <c r="E4" s="123" t="s">
        <v>263</v>
      </c>
      <c r="F4" s="123"/>
      <c r="G4" s="123"/>
      <c r="H4" s="123"/>
      <c r="I4" s="123"/>
    </row>
    <row r="5" spans="2:10" ht="20.100000000000001" customHeight="1" x14ac:dyDescent="0.2">
      <c r="B5" s="123"/>
      <c r="C5" s="234">
        <v>103</v>
      </c>
      <c r="D5" s="234">
        <v>16</v>
      </c>
      <c r="E5" s="234">
        <v>99</v>
      </c>
      <c r="F5" s="276"/>
      <c r="G5" s="276"/>
      <c r="H5" s="276"/>
      <c r="I5" s="276"/>
    </row>
    <row r="6" spans="2:10" s="120" customFormat="1" ht="20.100000000000001" customHeight="1" x14ac:dyDescent="0.25">
      <c r="B6" s="123" t="s">
        <v>264</v>
      </c>
      <c r="C6" s="123" t="s">
        <v>265</v>
      </c>
      <c r="D6" s="123" t="s">
        <v>266</v>
      </c>
      <c r="E6" s="123" t="s">
        <v>267</v>
      </c>
      <c r="F6" s="123" t="s">
        <v>268</v>
      </c>
      <c r="G6" s="123" t="s">
        <v>269</v>
      </c>
      <c r="H6" s="123" t="s">
        <v>270</v>
      </c>
      <c r="I6" s="123" t="s">
        <v>271</v>
      </c>
      <c r="J6" s="122"/>
    </row>
    <row r="7" spans="2:10" ht="20.100000000000001" customHeight="1" x14ac:dyDescent="0.25">
      <c r="B7" s="123"/>
      <c r="C7" s="124">
        <v>2</v>
      </c>
      <c r="D7" s="124">
        <v>2</v>
      </c>
      <c r="E7" s="124">
        <v>24</v>
      </c>
      <c r="F7" s="284">
        <v>68</v>
      </c>
      <c r="G7" s="284">
        <v>66</v>
      </c>
      <c r="H7" s="284">
        <v>22</v>
      </c>
      <c r="I7" s="284">
        <v>34</v>
      </c>
    </row>
    <row r="8" spans="2:10" s="120" customFormat="1" ht="20.100000000000001" customHeight="1" x14ac:dyDescent="0.25">
      <c r="B8" s="123" t="s">
        <v>272</v>
      </c>
      <c r="C8" s="123" t="s">
        <v>273</v>
      </c>
      <c r="D8" s="123" t="s">
        <v>274</v>
      </c>
      <c r="E8" s="123"/>
      <c r="F8" s="123"/>
      <c r="G8" s="123"/>
      <c r="H8" s="123"/>
      <c r="I8" s="123"/>
      <c r="J8" s="122"/>
    </row>
    <row r="9" spans="2:10" ht="20.100000000000001" customHeight="1" x14ac:dyDescent="0.25">
      <c r="B9" s="123"/>
      <c r="C9" s="284">
        <v>174</v>
      </c>
      <c r="D9" s="284">
        <v>44</v>
      </c>
      <c r="E9" s="125"/>
      <c r="F9" s="125"/>
      <c r="G9" s="125"/>
      <c r="H9" s="125"/>
      <c r="I9" s="125"/>
    </row>
    <row r="10" spans="2:10" s="120" customFormat="1" ht="20.100000000000001" customHeight="1" x14ac:dyDescent="0.25">
      <c r="B10" s="123" t="s">
        <v>275</v>
      </c>
      <c r="C10" s="123" t="s">
        <v>276</v>
      </c>
      <c r="D10" s="123" t="s">
        <v>277</v>
      </c>
      <c r="E10" s="123" t="s">
        <v>278</v>
      </c>
      <c r="F10" s="123" t="s">
        <v>279</v>
      </c>
      <c r="G10" s="123" t="s">
        <v>280</v>
      </c>
      <c r="H10" s="123"/>
      <c r="I10" s="123"/>
      <c r="J10" s="122"/>
    </row>
    <row r="11" spans="2:10" ht="20.100000000000001" customHeight="1" x14ac:dyDescent="0.25">
      <c r="B11" s="123"/>
      <c r="C11" s="124">
        <v>23</v>
      </c>
      <c r="D11" s="124">
        <v>168</v>
      </c>
      <c r="E11" s="284">
        <v>19</v>
      </c>
      <c r="F11" s="284">
        <v>0</v>
      </c>
      <c r="G11" s="284">
        <v>8</v>
      </c>
      <c r="H11" s="125"/>
      <c r="I11" s="125"/>
    </row>
    <row r="12" spans="2:10" s="120" customFormat="1" ht="20.100000000000001" customHeight="1" x14ac:dyDescent="0.25">
      <c r="B12" s="123" t="s">
        <v>281</v>
      </c>
      <c r="C12" s="123" t="s">
        <v>282</v>
      </c>
      <c r="D12" s="123" t="s">
        <v>283</v>
      </c>
      <c r="E12" s="123" t="s">
        <v>284</v>
      </c>
      <c r="F12" s="123" t="s">
        <v>285</v>
      </c>
      <c r="G12" s="123" t="s">
        <v>286</v>
      </c>
      <c r="H12" s="123"/>
      <c r="I12" s="123"/>
      <c r="J12" s="122"/>
    </row>
    <row r="13" spans="2:10" ht="20.100000000000001" customHeight="1" x14ac:dyDescent="0.25">
      <c r="B13" s="123"/>
      <c r="C13" s="124">
        <v>30</v>
      </c>
      <c r="D13" s="124">
        <v>40</v>
      </c>
      <c r="E13" s="124">
        <v>74</v>
      </c>
      <c r="F13" s="284">
        <v>44</v>
      </c>
      <c r="G13" s="284">
        <v>30</v>
      </c>
      <c r="H13" s="125"/>
      <c r="I13" s="125"/>
    </row>
    <row r="14" spans="2:10" s="120" customFormat="1" ht="24.75" customHeight="1" x14ac:dyDescent="0.25">
      <c r="B14" s="123" t="s">
        <v>287</v>
      </c>
      <c r="C14" s="123" t="s">
        <v>288</v>
      </c>
      <c r="D14" s="123" t="s">
        <v>289</v>
      </c>
      <c r="E14" s="123" t="s">
        <v>290</v>
      </c>
      <c r="F14" s="123" t="s">
        <v>291</v>
      </c>
      <c r="G14" s="123" t="s">
        <v>292</v>
      </c>
      <c r="H14" s="123"/>
      <c r="I14" s="123"/>
      <c r="J14" s="122"/>
    </row>
    <row r="15" spans="2:10" ht="20.100000000000001" customHeight="1" x14ac:dyDescent="0.25">
      <c r="B15" s="123"/>
      <c r="C15" s="124">
        <v>0</v>
      </c>
      <c r="D15" s="124">
        <v>6</v>
      </c>
      <c r="E15" s="124">
        <v>126</v>
      </c>
      <c r="F15" s="284">
        <v>84</v>
      </c>
      <c r="G15" s="284">
        <v>2</v>
      </c>
      <c r="H15" s="125"/>
      <c r="I15" s="125"/>
    </row>
    <row r="16" spans="2:10" s="120" customFormat="1" ht="30" customHeight="1" x14ac:dyDescent="0.25">
      <c r="B16" s="123" t="s">
        <v>293</v>
      </c>
      <c r="C16" s="123" t="s">
        <v>294</v>
      </c>
      <c r="D16" s="123" t="s">
        <v>295</v>
      </c>
      <c r="E16" s="123" t="s">
        <v>296</v>
      </c>
      <c r="F16" s="123" t="s">
        <v>297</v>
      </c>
      <c r="G16" s="123" t="s">
        <v>298</v>
      </c>
      <c r="H16" s="123" t="s">
        <v>299</v>
      </c>
      <c r="I16" s="123" t="s">
        <v>300</v>
      </c>
      <c r="J16" s="122"/>
    </row>
    <row r="17" spans="2:10" ht="20.100000000000001" customHeight="1" x14ac:dyDescent="0.25">
      <c r="B17" s="123"/>
      <c r="C17" s="124">
        <v>48</v>
      </c>
      <c r="D17" s="124">
        <v>8</v>
      </c>
      <c r="E17" s="124">
        <v>55</v>
      </c>
      <c r="F17" s="284">
        <v>107</v>
      </c>
      <c r="G17" s="284">
        <v>0</v>
      </c>
      <c r="H17" s="284">
        <v>0</v>
      </c>
      <c r="I17" s="284">
        <v>0</v>
      </c>
    </row>
    <row r="18" spans="2:10" s="120" customFormat="1" ht="36" customHeight="1" x14ac:dyDescent="0.25">
      <c r="B18" s="123" t="s">
        <v>301</v>
      </c>
      <c r="C18" s="123" t="s">
        <v>176</v>
      </c>
      <c r="D18" s="123" t="s">
        <v>302</v>
      </c>
      <c r="E18" s="123" t="s">
        <v>179</v>
      </c>
      <c r="F18" s="123"/>
      <c r="G18" s="123"/>
      <c r="H18" s="123"/>
      <c r="I18" s="123"/>
      <c r="J18" s="122"/>
    </row>
    <row r="19" spans="2:10" ht="33" customHeight="1" x14ac:dyDescent="0.25">
      <c r="B19" s="123"/>
      <c r="C19" s="124">
        <v>84</v>
      </c>
      <c r="D19" s="124">
        <v>63</v>
      </c>
      <c r="E19" s="124">
        <v>71</v>
      </c>
      <c r="F19" s="125"/>
      <c r="G19" s="125"/>
      <c r="H19" s="125"/>
      <c r="I19" s="125"/>
    </row>
    <row r="20" spans="2:10" s="120" customFormat="1" ht="36" customHeight="1" x14ac:dyDescent="0.25">
      <c r="B20" s="123" t="s">
        <v>303</v>
      </c>
      <c r="C20" s="123" t="s">
        <v>304</v>
      </c>
      <c r="D20" s="123" t="s">
        <v>305</v>
      </c>
      <c r="E20" s="123" t="s">
        <v>306</v>
      </c>
      <c r="F20" s="123" t="s">
        <v>307</v>
      </c>
      <c r="G20" s="123" t="s">
        <v>308</v>
      </c>
      <c r="H20" s="123" t="s">
        <v>309</v>
      </c>
      <c r="I20" s="123"/>
      <c r="J20" s="122"/>
    </row>
    <row r="21" spans="2:10" ht="34.5" customHeight="1" x14ac:dyDescent="0.25">
      <c r="B21" s="123"/>
      <c r="C21" s="124">
        <v>94</v>
      </c>
      <c r="D21" s="124">
        <v>1</v>
      </c>
      <c r="E21" s="124">
        <v>14</v>
      </c>
      <c r="F21" s="284">
        <v>19</v>
      </c>
      <c r="G21" s="284">
        <v>15</v>
      </c>
      <c r="H21" s="284">
        <v>75</v>
      </c>
      <c r="I21" s="125"/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35"/>
  <sheetViews>
    <sheetView zoomScale="85" zoomScaleNormal="85" workbookViewId="0">
      <selection activeCell="O12" sqref="O12"/>
    </sheetView>
  </sheetViews>
  <sheetFormatPr defaultRowHeight="15" x14ac:dyDescent="0.25"/>
  <cols>
    <col min="1" max="1" width="4.28515625" customWidth="1"/>
    <col min="2" max="2" width="28.7109375" customWidth="1"/>
    <col min="3" max="3" width="13.42578125" customWidth="1"/>
    <col min="4" max="4" width="23.140625" customWidth="1"/>
    <col min="5" max="5" width="13.140625" customWidth="1"/>
    <col min="6" max="6" width="27.42578125" customWidth="1"/>
    <col min="7" max="7" width="12.28515625" customWidth="1"/>
    <col min="8" max="8" width="12.140625" customWidth="1"/>
    <col min="9" max="9" width="11.5703125" customWidth="1"/>
    <col min="10" max="10" width="12.85546875" customWidth="1"/>
    <col min="11" max="11" width="11.7109375" customWidth="1"/>
  </cols>
  <sheetData>
    <row r="2" spans="2:11" ht="23.25" x14ac:dyDescent="0.35">
      <c r="B2" s="310"/>
      <c r="C2" s="310"/>
      <c r="D2" s="310"/>
      <c r="E2" s="310"/>
      <c r="F2" s="310"/>
      <c r="G2" s="310"/>
      <c r="H2" s="310"/>
      <c r="I2" s="310"/>
      <c r="J2" s="310"/>
      <c r="K2" s="310"/>
    </row>
    <row r="3" spans="2:11" ht="20.25" x14ac:dyDescent="0.3">
      <c r="C3" s="264" t="s">
        <v>571</v>
      </c>
      <c r="H3" s="263" t="s">
        <v>548</v>
      </c>
    </row>
    <row r="4" spans="2:11" ht="15.75" thickBot="1" x14ac:dyDescent="0.3">
      <c r="B4" s="109"/>
    </row>
    <row r="5" spans="2:11" ht="39.75" customHeight="1" thickBot="1" x14ac:dyDescent="0.3">
      <c r="B5" s="351" t="s">
        <v>310</v>
      </c>
      <c r="C5" s="353" t="s">
        <v>311</v>
      </c>
      <c r="D5" s="355" t="s">
        <v>312</v>
      </c>
      <c r="E5" s="356"/>
      <c r="F5" s="357" t="s">
        <v>313</v>
      </c>
      <c r="G5" s="358"/>
      <c r="H5" s="357" t="s">
        <v>314</v>
      </c>
      <c r="I5" s="358"/>
      <c r="J5" s="353" t="s">
        <v>315</v>
      </c>
      <c r="K5" s="359" t="s">
        <v>316</v>
      </c>
    </row>
    <row r="6" spans="2:11" ht="47.25" customHeight="1" thickBot="1" x14ac:dyDescent="0.35">
      <c r="B6" s="352"/>
      <c r="C6" s="354"/>
      <c r="D6" s="188" t="s">
        <v>483</v>
      </c>
      <c r="E6" s="111" t="s">
        <v>317</v>
      </c>
      <c r="F6" s="188" t="s">
        <v>483</v>
      </c>
      <c r="G6" s="111" t="s">
        <v>317</v>
      </c>
      <c r="H6" s="110" t="s">
        <v>318</v>
      </c>
      <c r="I6" s="112" t="s">
        <v>313</v>
      </c>
      <c r="J6" s="354"/>
      <c r="K6" s="360"/>
    </row>
    <row r="7" spans="2:11" ht="18.75" customHeight="1" thickBot="1" x14ac:dyDescent="0.3">
      <c r="B7" s="265">
        <v>1</v>
      </c>
      <c r="C7" s="266">
        <v>2</v>
      </c>
      <c r="D7" s="265">
        <v>3</v>
      </c>
      <c r="E7" s="267">
        <v>4</v>
      </c>
      <c r="F7" s="268">
        <v>5</v>
      </c>
      <c r="G7" s="266">
        <v>6</v>
      </c>
      <c r="H7" s="269">
        <v>7</v>
      </c>
      <c r="I7" s="270">
        <v>8</v>
      </c>
      <c r="J7" s="266">
        <v>9</v>
      </c>
      <c r="K7" s="267">
        <v>10</v>
      </c>
    </row>
    <row r="8" spans="2:11" ht="26.25" customHeight="1" x14ac:dyDescent="0.25">
      <c r="B8" s="287" t="s">
        <v>552</v>
      </c>
      <c r="C8" s="113">
        <f>SUM(D8:K8)</f>
        <v>224</v>
      </c>
      <c r="D8" s="114">
        <v>65</v>
      </c>
      <c r="E8" s="114">
        <v>3</v>
      </c>
      <c r="F8" s="114">
        <v>0</v>
      </c>
      <c r="G8" s="114">
        <v>0</v>
      </c>
      <c r="H8" s="114">
        <v>0</v>
      </c>
      <c r="I8" s="114">
        <v>0</v>
      </c>
      <c r="J8" s="114">
        <v>156</v>
      </c>
      <c r="K8" s="114">
        <v>0</v>
      </c>
    </row>
    <row r="9" spans="2:11" ht="26.25" customHeight="1" x14ac:dyDescent="0.25">
      <c r="B9" s="287" t="s">
        <v>553</v>
      </c>
      <c r="C9" s="113">
        <f t="shared" ref="C9:C20" si="0">SUM(D9:K9)</f>
        <v>802</v>
      </c>
      <c r="D9" s="114">
        <v>155</v>
      </c>
      <c r="E9" s="114">
        <v>1</v>
      </c>
      <c r="F9" s="114">
        <v>7</v>
      </c>
      <c r="G9" s="114">
        <v>0</v>
      </c>
      <c r="H9" s="114">
        <v>0</v>
      </c>
      <c r="I9" s="114">
        <v>0</v>
      </c>
      <c r="J9" s="114">
        <v>633</v>
      </c>
      <c r="K9" s="114">
        <v>6</v>
      </c>
    </row>
    <row r="10" spans="2:11" ht="26.25" customHeight="1" x14ac:dyDescent="0.25">
      <c r="B10" s="287" t="s">
        <v>554</v>
      </c>
      <c r="C10" s="113">
        <f t="shared" si="0"/>
        <v>928</v>
      </c>
      <c r="D10" s="114">
        <v>156</v>
      </c>
      <c r="E10" s="114">
        <v>3</v>
      </c>
      <c r="F10" s="114">
        <v>33</v>
      </c>
      <c r="G10" s="114">
        <v>0</v>
      </c>
      <c r="H10" s="114">
        <v>0</v>
      </c>
      <c r="I10" s="114">
        <v>0</v>
      </c>
      <c r="J10" s="114">
        <v>721</v>
      </c>
      <c r="K10" s="114">
        <v>15</v>
      </c>
    </row>
    <row r="11" spans="2:11" ht="26.25" customHeight="1" x14ac:dyDescent="0.25">
      <c r="B11" s="288" t="s">
        <v>555</v>
      </c>
      <c r="C11" s="113">
        <f t="shared" si="0"/>
        <v>849</v>
      </c>
      <c r="D11" s="114">
        <v>132</v>
      </c>
      <c r="E11" s="114">
        <v>2</v>
      </c>
      <c r="F11" s="114">
        <v>6</v>
      </c>
      <c r="G11" s="114">
        <v>0</v>
      </c>
      <c r="H11" s="114">
        <v>0</v>
      </c>
      <c r="I11" s="114">
        <v>0</v>
      </c>
      <c r="J11" s="114">
        <v>701</v>
      </c>
      <c r="K11" s="114">
        <v>8</v>
      </c>
    </row>
    <row r="12" spans="2:11" ht="26.25" customHeight="1" x14ac:dyDescent="0.25">
      <c r="B12" s="287" t="s">
        <v>556</v>
      </c>
      <c r="C12" s="113">
        <f t="shared" si="0"/>
        <v>973</v>
      </c>
      <c r="D12" s="114">
        <v>157</v>
      </c>
      <c r="E12" s="114">
        <v>5</v>
      </c>
      <c r="F12" s="114">
        <v>3</v>
      </c>
      <c r="G12" s="114">
        <v>0</v>
      </c>
      <c r="H12" s="114">
        <v>0</v>
      </c>
      <c r="I12" s="114">
        <v>0</v>
      </c>
      <c r="J12" s="114">
        <v>804</v>
      </c>
      <c r="K12" s="114">
        <v>4</v>
      </c>
    </row>
    <row r="13" spans="2:11" ht="26.25" customHeight="1" x14ac:dyDescent="0.25">
      <c r="B13" s="287" t="s">
        <v>557</v>
      </c>
      <c r="C13" s="113">
        <f t="shared" si="0"/>
        <v>838</v>
      </c>
      <c r="D13" s="114">
        <v>136</v>
      </c>
      <c r="E13" s="114">
        <v>2</v>
      </c>
      <c r="F13" s="114">
        <v>3</v>
      </c>
      <c r="G13" s="114">
        <v>0</v>
      </c>
      <c r="H13" s="114">
        <v>0</v>
      </c>
      <c r="I13" s="114">
        <v>0</v>
      </c>
      <c r="J13" s="114">
        <v>688</v>
      </c>
      <c r="K13" s="114">
        <v>9</v>
      </c>
    </row>
    <row r="14" spans="2:11" ht="26.25" customHeight="1" x14ac:dyDescent="0.25">
      <c r="B14" s="289" t="s">
        <v>558</v>
      </c>
      <c r="C14" s="113">
        <f t="shared" si="0"/>
        <v>660</v>
      </c>
      <c r="D14" s="114">
        <v>0</v>
      </c>
      <c r="E14" s="114">
        <v>0</v>
      </c>
      <c r="F14" s="114">
        <v>385</v>
      </c>
      <c r="G14" s="114">
        <v>3</v>
      </c>
      <c r="H14" s="114">
        <v>0</v>
      </c>
      <c r="I14" s="114">
        <v>1</v>
      </c>
      <c r="J14" s="114">
        <v>76</v>
      </c>
      <c r="K14" s="114">
        <v>195</v>
      </c>
    </row>
    <row r="15" spans="2:11" ht="26.25" customHeight="1" x14ac:dyDescent="0.25">
      <c r="B15" s="287" t="s">
        <v>559</v>
      </c>
      <c r="C15" s="113">
        <f t="shared" si="0"/>
        <v>556</v>
      </c>
      <c r="D15" s="114">
        <v>0</v>
      </c>
      <c r="E15" s="114">
        <v>0</v>
      </c>
      <c r="F15" s="114">
        <v>300</v>
      </c>
      <c r="G15" s="114">
        <v>4</v>
      </c>
      <c r="H15" s="114">
        <v>0</v>
      </c>
      <c r="I15" s="114">
        <v>0</v>
      </c>
      <c r="J15" s="114">
        <v>59</v>
      </c>
      <c r="K15" s="114">
        <v>193</v>
      </c>
    </row>
    <row r="16" spans="2:11" ht="26.25" customHeight="1" x14ac:dyDescent="0.25">
      <c r="B16" s="287" t="s">
        <v>560</v>
      </c>
      <c r="C16" s="113">
        <f t="shared" si="0"/>
        <v>625</v>
      </c>
      <c r="D16" s="114">
        <v>0</v>
      </c>
      <c r="E16" s="114">
        <v>0</v>
      </c>
      <c r="F16" s="114">
        <v>323</v>
      </c>
      <c r="G16" s="114">
        <v>5</v>
      </c>
      <c r="H16" s="114">
        <v>0</v>
      </c>
      <c r="I16" s="114">
        <v>1</v>
      </c>
      <c r="J16" s="114">
        <v>87</v>
      </c>
      <c r="K16" s="114">
        <v>209</v>
      </c>
    </row>
    <row r="17" spans="2:11" ht="26.25" customHeight="1" x14ac:dyDescent="0.25">
      <c r="B17" s="287" t="s">
        <v>561</v>
      </c>
      <c r="C17" s="113">
        <f t="shared" si="0"/>
        <v>583</v>
      </c>
      <c r="D17" s="114">
        <v>0</v>
      </c>
      <c r="E17" s="114">
        <v>0</v>
      </c>
      <c r="F17" s="114">
        <v>308</v>
      </c>
      <c r="G17" s="114">
        <v>5</v>
      </c>
      <c r="H17" s="114">
        <v>0</v>
      </c>
      <c r="I17" s="114">
        <v>0</v>
      </c>
      <c r="J17" s="114">
        <v>75</v>
      </c>
      <c r="K17" s="114">
        <v>195</v>
      </c>
    </row>
    <row r="18" spans="2:11" ht="26.25" customHeight="1" x14ac:dyDescent="0.25">
      <c r="B18" s="287" t="s">
        <v>562</v>
      </c>
      <c r="C18" s="113">
        <f t="shared" si="0"/>
        <v>436</v>
      </c>
      <c r="D18" s="114">
        <v>0</v>
      </c>
      <c r="E18" s="114">
        <v>0</v>
      </c>
      <c r="F18" s="114">
        <v>197</v>
      </c>
      <c r="G18" s="114">
        <v>4</v>
      </c>
      <c r="H18" s="114">
        <v>0</v>
      </c>
      <c r="I18" s="114">
        <v>0</v>
      </c>
      <c r="J18" s="114">
        <v>86</v>
      </c>
      <c r="K18" s="114">
        <v>149</v>
      </c>
    </row>
    <row r="19" spans="2:11" ht="26.25" customHeight="1" x14ac:dyDescent="0.25">
      <c r="B19" s="290" t="s">
        <v>563</v>
      </c>
      <c r="C19" s="113">
        <f t="shared" si="0"/>
        <v>497</v>
      </c>
      <c r="D19" s="114">
        <v>0</v>
      </c>
      <c r="E19" s="114">
        <v>0</v>
      </c>
      <c r="F19" s="114">
        <v>225</v>
      </c>
      <c r="G19" s="114">
        <v>1</v>
      </c>
      <c r="H19" s="114">
        <v>0</v>
      </c>
      <c r="I19" s="114">
        <v>2</v>
      </c>
      <c r="J19" s="114">
        <v>87</v>
      </c>
      <c r="K19" s="114">
        <v>182</v>
      </c>
    </row>
    <row r="20" spans="2:11" ht="17.25" customHeight="1" thickBot="1" x14ac:dyDescent="0.3">
      <c r="B20" s="189" t="s">
        <v>502</v>
      </c>
      <c r="C20" s="189">
        <f t="shared" si="0"/>
        <v>0</v>
      </c>
      <c r="D20" s="189"/>
      <c r="E20" s="189"/>
      <c r="F20" s="189"/>
      <c r="G20" s="189"/>
      <c r="H20" s="189"/>
      <c r="I20" s="189"/>
      <c r="J20" s="189"/>
      <c r="K20" s="189"/>
    </row>
    <row r="21" spans="2:11" ht="36" customHeight="1" thickBot="1" x14ac:dyDescent="0.3">
      <c r="B21" s="115" t="s">
        <v>319</v>
      </c>
      <c r="C21" s="116">
        <f>SUM(C8:C20)</f>
        <v>7971</v>
      </c>
      <c r="D21" s="116">
        <f t="shared" ref="D21:K21" si="1">SUM(D8:D20)</f>
        <v>801</v>
      </c>
      <c r="E21" s="116">
        <f t="shared" si="1"/>
        <v>16</v>
      </c>
      <c r="F21" s="116">
        <f t="shared" si="1"/>
        <v>1790</v>
      </c>
      <c r="G21" s="116">
        <f t="shared" si="1"/>
        <v>22</v>
      </c>
      <c r="H21" s="116">
        <f t="shared" si="1"/>
        <v>0</v>
      </c>
      <c r="I21" s="116">
        <f t="shared" si="1"/>
        <v>4</v>
      </c>
      <c r="J21" s="116">
        <f t="shared" si="1"/>
        <v>4173</v>
      </c>
      <c r="K21" s="116">
        <f t="shared" si="1"/>
        <v>1165</v>
      </c>
    </row>
    <row r="22" spans="2:11" x14ac:dyDescent="0.25">
      <c r="B22" s="109"/>
    </row>
    <row r="24" spans="2:11" x14ac:dyDescent="0.25">
      <c r="J24" s="117"/>
      <c r="K24" s="117"/>
    </row>
    <row r="25" spans="2:11" x14ac:dyDescent="0.25">
      <c r="C25" s="118"/>
      <c r="D25" s="118"/>
      <c r="E25" s="118"/>
      <c r="F25" s="118"/>
      <c r="G25" s="118"/>
      <c r="H25" s="118"/>
      <c r="I25" s="118"/>
      <c r="J25" s="119"/>
      <c r="K25" s="119"/>
    </row>
    <row r="26" spans="2:11" x14ac:dyDescent="0.25">
      <c r="C26" s="118"/>
      <c r="D26" s="118"/>
      <c r="E26" s="118"/>
      <c r="F26" s="118"/>
      <c r="G26" s="118"/>
      <c r="H26" s="118"/>
      <c r="I26" s="118"/>
      <c r="J26" s="119"/>
      <c r="K26" s="119"/>
    </row>
    <row r="27" spans="2:11" x14ac:dyDescent="0.25">
      <c r="C27" s="118"/>
      <c r="D27" s="118"/>
      <c r="E27" s="118"/>
      <c r="F27" s="118"/>
      <c r="G27" s="118"/>
      <c r="H27" s="118"/>
      <c r="I27" s="118"/>
      <c r="J27" s="119"/>
      <c r="K27" s="119"/>
    </row>
    <row r="28" spans="2:11" x14ac:dyDescent="0.25">
      <c r="C28" s="118"/>
      <c r="D28" s="118"/>
      <c r="E28" s="118"/>
      <c r="F28" s="118"/>
      <c r="G28" s="118"/>
      <c r="H28" s="118"/>
      <c r="I28" s="118"/>
      <c r="J28" s="119"/>
      <c r="K28" s="119"/>
    </row>
    <row r="29" spans="2:11" x14ac:dyDescent="0.25">
      <c r="C29" s="118"/>
      <c r="D29" s="118"/>
      <c r="E29" s="118"/>
      <c r="F29" s="118"/>
      <c r="G29" s="118"/>
      <c r="H29" s="118"/>
      <c r="I29" s="118"/>
      <c r="J29" s="119"/>
      <c r="K29" s="119"/>
    </row>
    <row r="30" spans="2:11" x14ac:dyDescent="0.25">
      <c r="C30" s="118"/>
      <c r="D30" s="118"/>
      <c r="E30" s="118"/>
      <c r="F30" s="118"/>
      <c r="G30" s="118"/>
      <c r="H30" s="118"/>
      <c r="I30" s="118"/>
      <c r="J30" s="119"/>
      <c r="K30" s="119"/>
    </row>
    <row r="31" spans="2:11" x14ac:dyDescent="0.25">
      <c r="C31" s="118"/>
      <c r="D31" s="118"/>
      <c r="E31" s="118"/>
      <c r="F31" s="118"/>
      <c r="G31" s="118"/>
      <c r="H31" s="118"/>
      <c r="I31" s="118"/>
      <c r="J31" s="119"/>
      <c r="K31" s="119"/>
    </row>
    <row r="32" spans="2:11" x14ac:dyDescent="0.25">
      <c r="C32" s="118"/>
      <c r="D32" s="118"/>
      <c r="E32" s="118"/>
      <c r="F32" s="118"/>
      <c r="G32" s="118"/>
      <c r="H32" s="118"/>
      <c r="I32" s="118"/>
      <c r="J32" s="119"/>
      <c r="K32" s="119"/>
    </row>
    <row r="33" spans="10:11" x14ac:dyDescent="0.25">
      <c r="J33" s="117"/>
      <c r="K33" s="117"/>
    </row>
    <row r="34" spans="10:11" x14ac:dyDescent="0.25">
      <c r="J34" s="117"/>
      <c r="K34" s="117"/>
    </row>
    <row r="35" spans="10:11" x14ac:dyDescent="0.25">
      <c r="J35" s="117"/>
      <c r="K35" s="117"/>
    </row>
  </sheetData>
  <mergeCells count="8">
    <mergeCell ref="B2:K2"/>
    <mergeCell ref="B5:B6"/>
    <mergeCell ref="C5:C6"/>
    <mergeCell ref="D5:E5"/>
    <mergeCell ref="F5:G5"/>
    <mergeCell ref="H5:I5"/>
    <mergeCell ref="J5:J6"/>
    <mergeCell ref="K5:K6"/>
  </mergeCells>
  <conditionalFormatting sqref="D8:K19">
    <cfRule type="cellIs" dxfId="1" priority="1" operator="equal">
      <formula>0</formula>
    </cfRule>
  </conditionalFormatting>
  <pageMargins left="0.45" right="0.45" top="0.25" bottom="0.2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Z16"/>
  <sheetViews>
    <sheetView workbookViewId="0">
      <selection activeCell="H6" sqref="H6"/>
    </sheetView>
  </sheetViews>
  <sheetFormatPr defaultRowHeight="15" x14ac:dyDescent="0.25"/>
  <cols>
    <col min="2" max="2" width="12.85546875" customWidth="1"/>
    <col min="3" max="3" width="12.28515625" customWidth="1"/>
    <col min="4" max="4" width="15.7109375" customWidth="1"/>
    <col min="6" max="6" width="10.7109375" customWidth="1"/>
    <col min="7" max="8" width="10.42578125" customWidth="1"/>
    <col min="9" max="9" width="13.5703125" customWidth="1"/>
  </cols>
  <sheetData>
    <row r="2" spans="1:26" ht="23.25" x14ac:dyDescent="0.35">
      <c r="D2" s="207" t="s">
        <v>568</v>
      </c>
      <c r="E2" s="203"/>
      <c r="F2" s="203"/>
    </row>
    <row r="3" spans="1:26" ht="15.75" thickBot="1" x14ac:dyDescent="0.3">
      <c r="B3" s="190"/>
    </row>
    <row r="4" spans="1:26" ht="45.75" thickBot="1" x14ac:dyDescent="0.3">
      <c r="B4" s="191" t="s">
        <v>320</v>
      </c>
      <c r="C4" s="192" t="s">
        <v>506</v>
      </c>
      <c r="D4" s="192" t="s">
        <v>507</v>
      </c>
      <c r="E4" s="192" t="s">
        <v>34</v>
      </c>
      <c r="F4" s="192" t="s">
        <v>508</v>
      </c>
      <c r="G4" s="192" t="s">
        <v>509</v>
      </c>
      <c r="H4" s="192" t="s">
        <v>510</v>
      </c>
      <c r="I4" s="192" t="s">
        <v>511</v>
      </c>
    </row>
    <row r="5" spans="1:26" ht="15.75" thickBot="1" x14ac:dyDescent="0.3">
      <c r="B5" s="159" t="s">
        <v>321</v>
      </c>
      <c r="C5" s="159">
        <v>1</v>
      </c>
      <c r="D5" s="159">
        <v>2</v>
      </c>
      <c r="E5" s="159">
        <v>3</v>
      </c>
      <c r="F5" s="159">
        <v>4</v>
      </c>
      <c r="G5" s="159">
        <v>5</v>
      </c>
      <c r="H5" s="159">
        <v>6</v>
      </c>
      <c r="I5" s="159">
        <v>7</v>
      </c>
    </row>
    <row r="6" spans="1:26" x14ac:dyDescent="0.25">
      <c r="B6" s="193" t="s">
        <v>512</v>
      </c>
      <c r="C6" s="194">
        <v>178</v>
      </c>
      <c r="D6" s="285">
        <v>55</v>
      </c>
      <c r="E6" s="285">
        <f>SUM(C6:D6)</f>
        <v>233</v>
      </c>
      <c r="F6" s="285">
        <v>96</v>
      </c>
      <c r="G6" s="285">
        <v>78</v>
      </c>
      <c r="H6" s="285">
        <v>59</v>
      </c>
      <c r="I6" s="285">
        <v>0</v>
      </c>
    </row>
    <row r="7" spans="1:26" ht="15.75" thickBot="1" x14ac:dyDescent="0.3">
      <c r="B7" s="195" t="s">
        <v>322</v>
      </c>
      <c r="C7" s="196"/>
      <c r="D7" s="197"/>
      <c r="E7" s="198"/>
      <c r="F7" s="197"/>
      <c r="G7" s="197"/>
      <c r="H7" s="197"/>
      <c r="I7" s="197"/>
    </row>
    <row r="8" spans="1:26" ht="15.75" thickBot="1" x14ac:dyDescent="0.3">
      <c r="A8" s="199"/>
      <c r="B8" s="200" t="s">
        <v>513</v>
      </c>
      <c r="C8" s="201"/>
      <c r="D8" s="200"/>
      <c r="E8" s="201"/>
      <c r="F8" s="200"/>
      <c r="G8" s="200"/>
      <c r="H8" s="200"/>
      <c r="I8" s="200"/>
    </row>
    <row r="9" spans="1:26" ht="18" x14ac:dyDescent="0.25"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8" x14ac:dyDescent="0.25"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8" x14ac:dyDescent="0.25"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 ht="18" x14ac:dyDescent="0.25"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8" x14ac:dyDescent="0.25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8" x14ac:dyDescent="0.25"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8" x14ac:dyDescent="0.25"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8" x14ac:dyDescent="0.2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L96"/>
  <sheetViews>
    <sheetView workbookViewId="0">
      <pane ySplit="5" topLeftCell="A6" activePane="bottomLeft" state="frozen"/>
      <selection pane="bottomLeft" activeCell="G80" sqref="G80"/>
    </sheetView>
  </sheetViews>
  <sheetFormatPr defaultRowHeight="15" x14ac:dyDescent="0.25"/>
  <cols>
    <col min="2" max="2" width="37.28515625" customWidth="1"/>
    <col min="3" max="3" width="9.7109375" customWidth="1"/>
    <col min="4" max="4" width="10.140625" customWidth="1"/>
    <col min="5" max="5" width="14.7109375" customWidth="1"/>
    <col min="6" max="6" width="12.140625" customWidth="1"/>
    <col min="7" max="7" width="10.140625" customWidth="1"/>
    <col min="8" max="8" width="10.28515625" customWidth="1"/>
    <col min="9" max="9" width="10.140625" customWidth="1"/>
    <col min="10" max="10" width="10.42578125" customWidth="1"/>
    <col min="11" max="11" width="10.5703125" customWidth="1"/>
    <col min="12" max="12" width="46.42578125" customWidth="1"/>
  </cols>
  <sheetData>
    <row r="2" spans="2:12" ht="19.5" thickBot="1" x14ac:dyDescent="0.35">
      <c r="C2" s="207" t="s">
        <v>551</v>
      </c>
      <c r="D2" s="207"/>
    </row>
    <row r="3" spans="2:12" ht="15.75" thickBot="1" x14ac:dyDescent="0.3">
      <c r="B3" s="364" t="s">
        <v>390</v>
      </c>
      <c r="C3" s="367" t="s">
        <v>391</v>
      </c>
      <c r="D3" s="368"/>
      <c r="E3" s="369"/>
      <c r="F3" s="369"/>
      <c r="G3" s="369"/>
      <c r="H3" s="369"/>
      <c r="I3" s="173"/>
      <c r="J3" s="173"/>
      <c r="K3" s="174"/>
      <c r="L3" s="175"/>
    </row>
    <row r="4" spans="2:12" ht="36.75" customHeight="1" thickBot="1" x14ac:dyDescent="0.3">
      <c r="B4" s="365"/>
      <c r="C4" s="370" t="s">
        <v>517</v>
      </c>
      <c r="D4" s="371"/>
      <c r="E4" s="372"/>
      <c r="F4" s="361" t="s">
        <v>392</v>
      </c>
      <c r="G4" s="362"/>
      <c r="H4" s="363"/>
      <c r="I4" s="361" t="s">
        <v>393</v>
      </c>
      <c r="J4" s="362"/>
      <c r="K4" s="363"/>
      <c r="L4" s="176" t="s">
        <v>394</v>
      </c>
    </row>
    <row r="5" spans="2:12" ht="58.5" customHeight="1" thickBot="1" x14ac:dyDescent="0.3">
      <c r="B5" s="366"/>
      <c r="C5" s="177" t="s">
        <v>518</v>
      </c>
      <c r="D5" s="177" t="s">
        <v>395</v>
      </c>
      <c r="E5" s="177" t="s">
        <v>519</v>
      </c>
      <c r="F5" s="177" t="s">
        <v>518</v>
      </c>
      <c r="G5" s="177" t="s">
        <v>395</v>
      </c>
      <c r="H5" s="177" t="s">
        <v>396</v>
      </c>
      <c r="I5" s="177" t="s">
        <v>518</v>
      </c>
      <c r="J5" s="177" t="s">
        <v>395</v>
      </c>
      <c r="K5" s="177" t="s">
        <v>396</v>
      </c>
      <c r="L5" s="178"/>
    </row>
    <row r="6" spans="2:12" ht="15" customHeight="1" thickBot="1" x14ac:dyDescent="0.3">
      <c r="B6" s="179" t="s">
        <v>397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</row>
    <row r="7" spans="2:12" ht="15" customHeight="1" thickBot="1" x14ac:dyDescent="0.3">
      <c r="B7" s="181" t="s">
        <v>398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</row>
    <row r="8" spans="2:12" ht="15" customHeight="1" x14ac:dyDescent="0.25">
      <c r="B8" s="184" t="s">
        <v>399</v>
      </c>
      <c r="C8" s="208">
        <v>0</v>
      </c>
      <c r="D8" s="208">
        <v>0</v>
      </c>
      <c r="E8" s="208">
        <v>0</v>
      </c>
      <c r="F8" s="208"/>
      <c r="G8" s="208"/>
      <c r="H8" s="208"/>
      <c r="I8" s="209"/>
      <c r="J8" s="209"/>
      <c r="K8" s="209"/>
      <c r="L8" s="210"/>
    </row>
    <row r="9" spans="2:12" ht="24" x14ac:dyDescent="0.25">
      <c r="B9" s="184" t="s">
        <v>400</v>
      </c>
      <c r="C9" s="208">
        <v>0</v>
      </c>
      <c r="D9" s="208">
        <v>0</v>
      </c>
      <c r="E9" s="208">
        <v>0</v>
      </c>
      <c r="F9" s="208"/>
      <c r="G9" s="208"/>
      <c r="H9" s="208"/>
      <c r="I9" s="209"/>
      <c r="J9" s="209"/>
      <c r="K9" s="209"/>
      <c r="L9" s="211"/>
    </row>
    <row r="10" spans="2:12" ht="15" customHeight="1" x14ac:dyDescent="0.25">
      <c r="B10" s="184" t="s">
        <v>401</v>
      </c>
      <c r="C10" s="208">
        <v>0</v>
      </c>
      <c r="D10" s="208">
        <v>0</v>
      </c>
      <c r="E10" s="208">
        <v>0</v>
      </c>
      <c r="F10" s="208"/>
      <c r="G10" s="208"/>
      <c r="H10" s="208"/>
      <c r="I10" s="209"/>
      <c r="J10" s="209"/>
      <c r="K10" s="209"/>
      <c r="L10" s="208"/>
    </row>
    <row r="11" spans="2:12" ht="15" customHeight="1" thickBot="1" x14ac:dyDescent="0.3">
      <c r="B11" s="184" t="s">
        <v>402</v>
      </c>
      <c r="C11" s="208">
        <v>0</v>
      </c>
      <c r="D11" s="208">
        <v>0</v>
      </c>
      <c r="E11" s="208">
        <v>0</v>
      </c>
      <c r="F11" s="208"/>
      <c r="G11" s="208"/>
      <c r="H11" s="208"/>
      <c r="I11" s="209"/>
      <c r="J11" s="209"/>
      <c r="K11" s="209"/>
      <c r="L11" s="208"/>
    </row>
    <row r="12" spans="2:12" ht="15" customHeight="1" thickBot="1" x14ac:dyDescent="0.3">
      <c r="B12" s="186" t="s">
        <v>403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2:12" ht="24" x14ac:dyDescent="0.25">
      <c r="B13" s="184" t="s">
        <v>404</v>
      </c>
      <c r="C13" s="208">
        <v>0</v>
      </c>
      <c r="D13" s="208">
        <v>0</v>
      </c>
      <c r="E13" s="208">
        <v>0</v>
      </c>
      <c r="F13" s="208"/>
      <c r="G13" s="208"/>
      <c r="H13" s="208"/>
      <c r="I13" s="209"/>
      <c r="J13" s="209"/>
      <c r="K13" s="209"/>
      <c r="L13" s="208"/>
    </row>
    <row r="14" spans="2:12" ht="36.75" thickBot="1" x14ac:dyDescent="0.3">
      <c r="B14" s="184" t="s">
        <v>405</v>
      </c>
      <c r="C14" s="208">
        <v>0</v>
      </c>
      <c r="D14" s="208">
        <v>0</v>
      </c>
      <c r="E14" s="208">
        <v>0</v>
      </c>
      <c r="F14" s="208"/>
      <c r="G14" s="208"/>
      <c r="H14" s="208"/>
      <c r="I14" s="209"/>
      <c r="J14" s="209"/>
      <c r="K14" s="209"/>
      <c r="L14" s="208"/>
    </row>
    <row r="15" spans="2:12" ht="15" customHeight="1" thickBot="1" x14ac:dyDescent="0.3">
      <c r="B15" s="186" t="s">
        <v>406</v>
      </c>
      <c r="C15" s="205"/>
      <c r="D15" s="205"/>
      <c r="E15" s="205"/>
      <c r="F15" s="205"/>
      <c r="G15" s="205"/>
      <c r="H15" s="205"/>
      <c r="I15" s="205"/>
      <c r="J15" s="205"/>
      <c r="K15" s="205"/>
      <c r="L15" s="183"/>
    </row>
    <row r="16" spans="2:12" ht="24" x14ac:dyDescent="0.25">
      <c r="B16" s="184" t="s">
        <v>407</v>
      </c>
      <c r="C16" s="208">
        <v>0</v>
      </c>
      <c r="D16" s="208">
        <v>0</v>
      </c>
      <c r="E16" s="208">
        <v>0</v>
      </c>
      <c r="F16" s="208"/>
      <c r="G16" s="208"/>
      <c r="H16" s="208"/>
      <c r="I16" s="209"/>
      <c r="J16" s="209"/>
      <c r="K16" s="209"/>
      <c r="L16" s="208"/>
    </row>
    <row r="17" spans="2:12" ht="15" customHeight="1" thickBot="1" x14ac:dyDescent="0.3">
      <c r="B17" s="184" t="s">
        <v>408</v>
      </c>
      <c r="C17" s="208">
        <v>0</v>
      </c>
      <c r="D17" s="208">
        <v>0</v>
      </c>
      <c r="E17" s="208">
        <v>0</v>
      </c>
      <c r="F17" s="208"/>
      <c r="G17" s="208"/>
      <c r="H17" s="208"/>
      <c r="I17" s="209"/>
      <c r="J17" s="209"/>
      <c r="K17" s="209"/>
      <c r="L17" s="208"/>
    </row>
    <row r="18" spans="2:12" ht="15" customHeight="1" thickBot="1" x14ac:dyDescent="0.3">
      <c r="B18" s="186" t="s">
        <v>409</v>
      </c>
      <c r="C18" s="205"/>
      <c r="D18" s="205"/>
      <c r="E18" s="205"/>
      <c r="F18" s="205"/>
      <c r="G18" s="205"/>
      <c r="H18" s="205"/>
      <c r="I18" s="205"/>
      <c r="J18" s="205"/>
      <c r="K18" s="205"/>
      <c r="L18" s="183"/>
    </row>
    <row r="19" spans="2:12" ht="15" customHeight="1" x14ac:dyDescent="0.25">
      <c r="B19" s="184" t="s">
        <v>410</v>
      </c>
      <c r="C19" s="208">
        <v>1</v>
      </c>
      <c r="D19" s="208">
        <v>0</v>
      </c>
      <c r="E19" s="208">
        <v>1</v>
      </c>
      <c r="F19" s="208"/>
      <c r="G19" s="208"/>
      <c r="H19" s="208"/>
      <c r="I19" s="209"/>
      <c r="J19" s="209"/>
      <c r="K19" s="209"/>
      <c r="L19" s="208"/>
    </row>
    <row r="20" spans="2:12" ht="15" customHeight="1" thickBot="1" x14ac:dyDescent="0.3">
      <c r="B20" s="184" t="s">
        <v>411</v>
      </c>
      <c r="C20" s="208">
        <v>0</v>
      </c>
      <c r="D20" s="208">
        <v>0</v>
      </c>
      <c r="E20" s="208">
        <v>0</v>
      </c>
      <c r="F20" s="208"/>
      <c r="G20" s="208"/>
      <c r="H20" s="208"/>
      <c r="I20" s="209"/>
      <c r="J20" s="209"/>
      <c r="K20" s="209"/>
      <c r="L20" s="208"/>
    </row>
    <row r="21" spans="2:12" ht="15" customHeight="1" thickBot="1" x14ac:dyDescent="0.3">
      <c r="B21" s="186" t="s">
        <v>412</v>
      </c>
      <c r="C21" s="205"/>
      <c r="D21" s="205"/>
      <c r="E21" s="205"/>
      <c r="F21" s="205"/>
      <c r="G21" s="205"/>
      <c r="H21" s="205"/>
      <c r="I21" s="205"/>
      <c r="J21" s="205"/>
      <c r="K21" s="205"/>
      <c r="L21" s="183"/>
    </row>
    <row r="22" spans="2:12" ht="24" x14ac:dyDescent="0.25">
      <c r="B22" s="184" t="s">
        <v>413</v>
      </c>
      <c r="C22" s="208">
        <v>0</v>
      </c>
      <c r="D22" s="208">
        <v>0</v>
      </c>
      <c r="E22" s="208">
        <v>0</v>
      </c>
      <c r="F22" s="208"/>
      <c r="G22" s="208"/>
      <c r="H22" s="208"/>
      <c r="I22" s="209"/>
      <c r="J22" s="209"/>
      <c r="K22" s="209"/>
      <c r="L22" s="208"/>
    </row>
    <row r="23" spans="2:12" ht="24.75" thickBot="1" x14ac:dyDescent="0.3">
      <c r="B23" s="184" t="s">
        <v>414</v>
      </c>
      <c r="C23" s="208">
        <v>0</v>
      </c>
      <c r="D23" s="208">
        <v>0</v>
      </c>
      <c r="E23" s="208">
        <v>0</v>
      </c>
      <c r="F23" s="208"/>
      <c r="G23" s="208"/>
      <c r="H23" s="208"/>
      <c r="I23" s="209"/>
      <c r="J23" s="209"/>
      <c r="K23" s="209"/>
      <c r="L23" s="208"/>
    </row>
    <row r="24" spans="2:12" ht="15" customHeight="1" thickBot="1" x14ac:dyDescent="0.3">
      <c r="B24" s="186" t="s">
        <v>415</v>
      </c>
      <c r="C24" s="205"/>
      <c r="D24" s="205"/>
      <c r="E24" s="205"/>
      <c r="F24" s="205"/>
      <c r="G24" s="205"/>
      <c r="H24" s="205"/>
      <c r="I24" s="205"/>
      <c r="J24" s="205"/>
      <c r="K24" s="205"/>
      <c r="L24" s="183"/>
    </row>
    <row r="25" spans="2:12" ht="15" customHeight="1" x14ac:dyDescent="0.25">
      <c r="B25" s="184" t="s">
        <v>416</v>
      </c>
      <c r="C25" s="208">
        <v>22</v>
      </c>
      <c r="D25" s="208">
        <v>2</v>
      </c>
      <c r="E25" s="208">
        <v>33</v>
      </c>
      <c r="F25" s="208"/>
      <c r="G25" s="208"/>
      <c r="H25" s="208"/>
      <c r="I25" s="209"/>
      <c r="J25" s="209"/>
      <c r="K25" s="209"/>
      <c r="L25" s="208"/>
    </row>
    <row r="26" spans="2:12" ht="15" customHeight="1" x14ac:dyDescent="0.25">
      <c r="B26" s="184" t="s">
        <v>417</v>
      </c>
      <c r="C26" s="208">
        <v>0</v>
      </c>
      <c r="D26" s="208">
        <v>0</v>
      </c>
      <c r="E26" s="208">
        <v>0</v>
      </c>
      <c r="F26" s="208"/>
      <c r="G26" s="208"/>
      <c r="H26" s="208"/>
      <c r="I26" s="209"/>
      <c r="J26" s="209"/>
      <c r="K26" s="209"/>
      <c r="L26" s="212"/>
    </row>
    <row r="27" spans="2:12" ht="15" customHeight="1" x14ac:dyDescent="0.25">
      <c r="B27" s="204" t="s">
        <v>514</v>
      </c>
      <c r="C27" s="208">
        <v>3</v>
      </c>
      <c r="D27" s="208">
        <v>0</v>
      </c>
      <c r="E27" s="208">
        <v>3</v>
      </c>
      <c r="F27" s="208"/>
      <c r="G27" s="208"/>
      <c r="H27" s="208"/>
      <c r="I27" s="209"/>
      <c r="J27" s="209"/>
      <c r="K27" s="209"/>
      <c r="L27" s="212"/>
    </row>
    <row r="28" spans="2:12" ht="24" x14ac:dyDescent="0.25">
      <c r="B28" s="184" t="s">
        <v>418</v>
      </c>
      <c r="C28" s="208">
        <v>0</v>
      </c>
      <c r="D28" s="208">
        <v>0</v>
      </c>
      <c r="E28" s="208">
        <v>0</v>
      </c>
      <c r="F28" s="208"/>
      <c r="G28" s="208"/>
      <c r="H28" s="208"/>
      <c r="I28" s="209"/>
      <c r="J28" s="209"/>
      <c r="K28" s="209"/>
      <c r="L28" s="208"/>
    </row>
    <row r="29" spans="2:12" ht="24" x14ac:dyDescent="0.25">
      <c r="B29" s="184" t="s">
        <v>419</v>
      </c>
      <c r="C29" s="208">
        <v>0</v>
      </c>
      <c r="D29" s="208">
        <v>0</v>
      </c>
      <c r="E29" s="208">
        <v>0</v>
      </c>
      <c r="F29" s="208"/>
      <c r="G29" s="208"/>
      <c r="H29" s="208"/>
      <c r="I29" s="209"/>
      <c r="J29" s="209"/>
      <c r="K29" s="209"/>
      <c r="L29" s="208"/>
    </row>
    <row r="30" spans="2:12" ht="24.75" thickBot="1" x14ac:dyDescent="0.3">
      <c r="B30" s="184" t="s">
        <v>420</v>
      </c>
      <c r="C30" s="208">
        <v>0</v>
      </c>
      <c r="D30" s="208">
        <v>0</v>
      </c>
      <c r="E30" s="208">
        <v>0</v>
      </c>
      <c r="F30" s="208"/>
      <c r="G30" s="208"/>
      <c r="H30" s="208"/>
      <c r="I30" s="209"/>
      <c r="J30" s="209"/>
      <c r="K30" s="209"/>
      <c r="L30" s="208"/>
    </row>
    <row r="31" spans="2:12" ht="15" customHeight="1" thickBot="1" x14ac:dyDescent="0.3">
      <c r="B31" s="186" t="s">
        <v>421</v>
      </c>
      <c r="C31" s="205"/>
      <c r="D31" s="205"/>
      <c r="E31" s="205"/>
      <c r="F31" s="205"/>
      <c r="G31" s="205"/>
      <c r="H31" s="205"/>
      <c r="I31" s="205"/>
      <c r="J31" s="205"/>
      <c r="K31" s="205"/>
      <c r="L31" s="183"/>
    </row>
    <row r="32" spans="2:12" ht="24" x14ac:dyDescent="0.25">
      <c r="B32" s="184" t="s">
        <v>422</v>
      </c>
      <c r="C32" s="208">
        <v>0</v>
      </c>
      <c r="D32" s="208">
        <v>0</v>
      </c>
      <c r="E32" s="208">
        <v>0</v>
      </c>
      <c r="F32" s="208"/>
      <c r="G32" s="208"/>
      <c r="H32" s="208"/>
      <c r="I32" s="209"/>
      <c r="J32" s="209"/>
      <c r="K32" s="209"/>
      <c r="L32" s="208"/>
    </row>
    <row r="33" spans="2:12" ht="36.75" thickBot="1" x14ac:dyDescent="0.3">
      <c r="B33" s="184" t="s">
        <v>423</v>
      </c>
      <c r="C33" s="208">
        <v>2</v>
      </c>
      <c r="D33" s="208">
        <v>0</v>
      </c>
      <c r="E33" s="208">
        <v>2</v>
      </c>
      <c r="F33" s="208"/>
      <c r="G33" s="208"/>
      <c r="H33" s="208"/>
      <c r="I33" s="209"/>
      <c r="J33" s="209"/>
      <c r="K33" s="209"/>
      <c r="L33" s="208"/>
    </row>
    <row r="34" spans="2:12" ht="15" customHeight="1" thickBot="1" x14ac:dyDescent="0.3">
      <c r="B34" s="186" t="s">
        <v>424</v>
      </c>
      <c r="C34" s="205"/>
      <c r="D34" s="205"/>
      <c r="E34" s="205"/>
      <c r="F34" s="205"/>
      <c r="G34" s="205"/>
      <c r="H34" s="205"/>
      <c r="I34" s="205"/>
      <c r="J34" s="205"/>
      <c r="K34" s="205"/>
      <c r="L34" s="183"/>
    </row>
    <row r="35" spans="2:12" ht="24" x14ac:dyDescent="0.25">
      <c r="B35" s="184" t="s">
        <v>425</v>
      </c>
      <c r="C35" s="208">
        <v>0</v>
      </c>
      <c r="D35" s="208">
        <v>0</v>
      </c>
      <c r="E35" s="208">
        <v>0</v>
      </c>
      <c r="F35" s="208"/>
      <c r="G35" s="208"/>
      <c r="H35" s="208"/>
      <c r="I35" s="209"/>
      <c r="J35" s="209"/>
      <c r="K35" s="209"/>
      <c r="L35" s="208"/>
    </row>
    <row r="36" spans="2:12" ht="15" customHeight="1" x14ac:dyDescent="0.25">
      <c r="B36" s="184" t="s">
        <v>426</v>
      </c>
      <c r="C36" s="208">
        <v>0</v>
      </c>
      <c r="D36" s="208">
        <v>0</v>
      </c>
      <c r="E36" s="208">
        <v>0</v>
      </c>
      <c r="F36" s="208"/>
      <c r="G36" s="208"/>
      <c r="H36" s="208"/>
      <c r="I36" s="209"/>
      <c r="J36" s="209"/>
      <c r="K36" s="209"/>
      <c r="L36" s="208"/>
    </row>
    <row r="37" spans="2:12" x14ac:dyDescent="0.25">
      <c r="B37" s="184" t="s">
        <v>427</v>
      </c>
      <c r="C37" s="208">
        <v>0</v>
      </c>
      <c r="D37" s="208">
        <v>0</v>
      </c>
      <c r="E37" s="208">
        <v>0</v>
      </c>
      <c r="F37" s="208"/>
      <c r="G37" s="208"/>
      <c r="H37" s="208"/>
      <c r="I37" s="209"/>
      <c r="J37" s="209"/>
      <c r="K37" s="209"/>
      <c r="L37" s="208"/>
    </row>
    <row r="38" spans="2:12" ht="24" x14ac:dyDescent="0.25">
      <c r="B38" s="184" t="s">
        <v>428</v>
      </c>
      <c r="C38" s="208">
        <v>0</v>
      </c>
      <c r="D38" s="208">
        <v>0</v>
      </c>
      <c r="E38" s="208">
        <v>0</v>
      </c>
      <c r="F38" s="208"/>
      <c r="G38" s="208"/>
      <c r="H38" s="208"/>
      <c r="I38" s="209"/>
      <c r="J38" s="209"/>
      <c r="K38" s="209"/>
      <c r="L38" s="208"/>
    </row>
    <row r="39" spans="2:12" ht="36" x14ac:dyDescent="0.25">
      <c r="B39" s="184" t="s">
        <v>429</v>
      </c>
      <c r="C39" s="208">
        <v>0</v>
      </c>
      <c r="D39" s="208">
        <v>0</v>
      </c>
      <c r="E39" s="208">
        <v>0</v>
      </c>
      <c r="F39" s="208"/>
      <c r="G39" s="208"/>
      <c r="H39" s="208"/>
      <c r="I39" s="209"/>
      <c r="J39" s="209"/>
      <c r="K39" s="209"/>
      <c r="L39" s="208"/>
    </row>
    <row r="40" spans="2:12" ht="24" x14ac:dyDescent="0.25">
      <c r="B40" s="184" t="s">
        <v>430</v>
      </c>
      <c r="C40" s="208">
        <v>0</v>
      </c>
      <c r="D40" s="208">
        <v>0</v>
      </c>
      <c r="E40" s="208">
        <v>0</v>
      </c>
      <c r="F40" s="208"/>
      <c r="G40" s="208"/>
      <c r="H40" s="208"/>
      <c r="I40" s="209"/>
      <c r="J40" s="209"/>
      <c r="K40" s="209"/>
      <c r="L40" s="208"/>
    </row>
    <row r="41" spans="2:12" ht="24" x14ac:dyDescent="0.25">
      <c r="B41" s="184" t="s">
        <v>431</v>
      </c>
      <c r="C41" s="208">
        <v>0</v>
      </c>
      <c r="D41" s="208">
        <v>0</v>
      </c>
      <c r="E41" s="208">
        <v>0</v>
      </c>
      <c r="F41" s="208"/>
      <c r="G41" s="208"/>
      <c r="H41" s="208"/>
      <c r="I41" s="209"/>
      <c r="J41" s="209"/>
      <c r="K41" s="209"/>
      <c r="L41" s="208"/>
    </row>
    <row r="42" spans="2:12" ht="36" x14ac:dyDescent="0.25">
      <c r="B42" s="184" t="s">
        <v>432</v>
      </c>
      <c r="C42" s="208">
        <v>0</v>
      </c>
      <c r="D42" s="208">
        <v>0</v>
      </c>
      <c r="E42" s="208">
        <v>0</v>
      </c>
      <c r="F42" s="208"/>
      <c r="G42" s="208"/>
      <c r="H42" s="208"/>
      <c r="I42" s="209"/>
      <c r="J42" s="209"/>
      <c r="K42" s="209"/>
      <c r="L42" s="208"/>
    </row>
    <row r="43" spans="2:12" ht="24" x14ac:dyDescent="0.25">
      <c r="B43" s="184" t="s">
        <v>433</v>
      </c>
      <c r="C43" s="208">
        <v>0</v>
      </c>
      <c r="D43" s="208">
        <v>0</v>
      </c>
      <c r="E43" s="208">
        <v>0</v>
      </c>
      <c r="F43" s="208"/>
      <c r="G43" s="208"/>
      <c r="H43" s="208"/>
      <c r="I43" s="209"/>
      <c r="J43" s="209"/>
      <c r="K43" s="209"/>
      <c r="L43" s="208"/>
    </row>
    <row r="44" spans="2:12" ht="36" x14ac:dyDescent="0.25">
      <c r="B44" s="184" t="s">
        <v>434</v>
      </c>
      <c r="C44" s="208">
        <v>0</v>
      </c>
      <c r="D44" s="208">
        <v>0</v>
      </c>
      <c r="E44" s="208">
        <v>0</v>
      </c>
      <c r="F44" s="208"/>
      <c r="G44" s="208"/>
      <c r="H44" s="208"/>
      <c r="I44" s="209"/>
      <c r="J44" s="209"/>
      <c r="K44" s="209"/>
      <c r="L44" s="208"/>
    </row>
    <row r="45" spans="2:12" ht="24" x14ac:dyDescent="0.25">
      <c r="B45" s="184" t="s">
        <v>435</v>
      </c>
      <c r="C45" s="208">
        <v>0</v>
      </c>
      <c r="D45" s="208">
        <v>0</v>
      </c>
      <c r="E45" s="208">
        <v>0</v>
      </c>
      <c r="F45" s="208"/>
      <c r="G45" s="208"/>
      <c r="H45" s="208"/>
      <c r="I45" s="209"/>
      <c r="J45" s="209"/>
      <c r="K45" s="209"/>
      <c r="L45" s="208"/>
    </row>
    <row r="46" spans="2:12" x14ac:dyDescent="0.25">
      <c r="B46" s="184" t="s">
        <v>436</v>
      </c>
      <c r="C46" s="208">
        <v>0</v>
      </c>
      <c r="D46" s="208">
        <v>0</v>
      </c>
      <c r="E46" s="208">
        <v>0</v>
      </c>
      <c r="F46" s="208"/>
      <c r="G46" s="208"/>
      <c r="H46" s="208"/>
      <c r="I46" s="209"/>
      <c r="J46" s="209"/>
      <c r="K46" s="209"/>
      <c r="L46" s="208"/>
    </row>
    <row r="47" spans="2:12" ht="15" customHeight="1" x14ac:dyDescent="0.25">
      <c r="B47" s="184" t="s">
        <v>437</v>
      </c>
      <c r="C47" s="208">
        <v>0</v>
      </c>
      <c r="D47" s="208">
        <v>0</v>
      </c>
      <c r="E47" s="208">
        <v>0</v>
      </c>
      <c r="F47" s="208"/>
      <c r="G47" s="208"/>
      <c r="H47" s="208"/>
      <c r="I47" s="209"/>
      <c r="J47" s="209"/>
      <c r="K47" s="209"/>
      <c r="L47" s="208"/>
    </row>
    <row r="48" spans="2:12" ht="15" customHeight="1" x14ac:dyDescent="0.25">
      <c r="B48" s="184" t="s">
        <v>438</v>
      </c>
      <c r="C48" s="208">
        <v>0</v>
      </c>
      <c r="D48" s="208">
        <v>0</v>
      </c>
      <c r="E48" s="208">
        <v>0</v>
      </c>
      <c r="F48" s="208"/>
      <c r="G48" s="208"/>
      <c r="H48" s="208"/>
      <c r="I48" s="209"/>
      <c r="J48" s="209"/>
      <c r="K48" s="209"/>
      <c r="L48" s="208"/>
    </row>
    <row r="49" spans="2:12" ht="15" customHeight="1" thickBot="1" x14ac:dyDescent="0.3">
      <c r="B49" s="184" t="s">
        <v>439</v>
      </c>
      <c r="C49" s="208">
        <v>0</v>
      </c>
      <c r="D49" s="208">
        <v>0</v>
      </c>
      <c r="E49" s="208">
        <v>0</v>
      </c>
      <c r="F49" s="208"/>
      <c r="G49" s="208"/>
      <c r="H49" s="208"/>
      <c r="I49" s="209"/>
      <c r="J49" s="209"/>
      <c r="K49" s="209"/>
      <c r="L49" s="208"/>
    </row>
    <row r="50" spans="2:12" ht="15" customHeight="1" thickBot="1" x14ac:dyDescent="0.3">
      <c r="B50" s="186" t="s">
        <v>440</v>
      </c>
      <c r="C50" s="205"/>
      <c r="D50" s="205"/>
      <c r="E50" s="205"/>
      <c r="F50" s="205"/>
      <c r="G50" s="205"/>
      <c r="H50" s="205"/>
      <c r="I50" s="205"/>
      <c r="J50" s="205"/>
      <c r="K50" s="205"/>
      <c r="L50" s="187"/>
    </row>
    <row r="51" spans="2:12" ht="15" customHeight="1" x14ac:dyDescent="0.25">
      <c r="B51" s="184" t="s">
        <v>441</v>
      </c>
      <c r="C51" s="208">
        <v>0</v>
      </c>
      <c r="D51" s="208">
        <v>0</v>
      </c>
      <c r="E51" s="208">
        <v>0</v>
      </c>
      <c r="F51" s="208"/>
      <c r="G51" s="208"/>
      <c r="H51" s="208"/>
      <c r="I51" s="209"/>
      <c r="J51" s="209"/>
      <c r="K51" s="209"/>
      <c r="L51" s="208"/>
    </row>
    <row r="52" spans="2:12" ht="15" customHeight="1" x14ac:dyDescent="0.25">
      <c r="B52" s="184" t="s">
        <v>442</v>
      </c>
      <c r="C52" s="208">
        <v>0</v>
      </c>
      <c r="D52" s="208">
        <v>0</v>
      </c>
      <c r="E52" s="208">
        <v>0</v>
      </c>
      <c r="F52" s="208"/>
      <c r="G52" s="208"/>
      <c r="H52" s="208"/>
      <c r="I52" s="209"/>
      <c r="J52" s="209"/>
      <c r="K52" s="209"/>
      <c r="L52" s="210"/>
    </row>
    <row r="53" spans="2:12" ht="24" x14ac:dyDescent="0.25">
      <c r="B53" s="184" t="s">
        <v>443</v>
      </c>
      <c r="C53" s="208">
        <v>0</v>
      </c>
      <c r="D53" s="208">
        <v>0</v>
      </c>
      <c r="E53" s="208">
        <v>0</v>
      </c>
      <c r="F53" s="208"/>
      <c r="G53" s="208"/>
      <c r="H53" s="208"/>
      <c r="I53" s="209"/>
      <c r="J53" s="209"/>
      <c r="K53" s="209"/>
      <c r="L53" s="211"/>
    </row>
    <row r="54" spans="2:12" ht="15" customHeight="1" x14ac:dyDescent="0.25">
      <c r="B54" s="205" t="s">
        <v>515</v>
      </c>
      <c r="C54" s="205"/>
      <c r="D54" s="205"/>
      <c r="E54" s="205"/>
      <c r="F54" s="205"/>
      <c r="G54" s="205"/>
      <c r="H54" s="205"/>
      <c r="I54" s="205"/>
      <c r="J54" s="205"/>
      <c r="K54" s="205"/>
      <c r="L54" s="205"/>
    </row>
    <row r="55" spans="2:12" ht="15" customHeight="1" thickBot="1" x14ac:dyDescent="0.3">
      <c r="B55" s="184" t="s">
        <v>516</v>
      </c>
      <c r="C55" s="208">
        <v>0</v>
      </c>
      <c r="D55" s="208">
        <v>0</v>
      </c>
      <c r="E55" s="208">
        <v>0</v>
      </c>
      <c r="F55" s="208"/>
      <c r="G55" s="208"/>
      <c r="H55" s="208"/>
      <c r="I55" s="209"/>
      <c r="J55" s="209"/>
      <c r="K55" s="209"/>
      <c r="L55" s="211"/>
    </row>
    <row r="56" spans="2:12" ht="15" customHeight="1" thickBot="1" x14ac:dyDescent="0.3">
      <c r="B56" s="179" t="s">
        <v>444</v>
      </c>
      <c r="C56" s="213"/>
      <c r="D56" s="213"/>
      <c r="E56" s="213"/>
      <c r="F56" s="213"/>
      <c r="G56" s="213"/>
      <c r="H56" s="213"/>
      <c r="I56" s="213"/>
      <c r="J56" s="213"/>
      <c r="K56" s="213"/>
      <c r="L56" s="213"/>
    </row>
    <row r="57" spans="2:12" ht="15" customHeight="1" thickBot="1" x14ac:dyDescent="0.3">
      <c r="B57" s="181" t="s">
        <v>445</v>
      </c>
      <c r="C57" s="205"/>
      <c r="D57" s="205"/>
      <c r="E57" s="205"/>
      <c r="F57" s="205"/>
      <c r="G57" s="205"/>
      <c r="H57" s="205"/>
      <c r="I57" s="205"/>
      <c r="J57" s="205"/>
      <c r="K57" s="205"/>
      <c r="L57" s="205"/>
    </row>
    <row r="58" spans="2:12" ht="24" x14ac:dyDescent="0.25">
      <c r="B58" s="184" t="s">
        <v>446</v>
      </c>
      <c r="C58" s="208">
        <v>0</v>
      </c>
      <c r="D58" s="208">
        <v>0</v>
      </c>
      <c r="E58" s="208">
        <v>0</v>
      </c>
      <c r="F58" s="208"/>
      <c r="G58" s="208"/>
      <c r="H58" s="208"/>
      <c r="I58" s="209"/>
      <c r="J58" s="209"/>
      <c r="K58" s="209"/>
      <c r="L58" s="208"/>
    </row>
    <row r="59" spans="2:12" ht="24" x14ac:dyDescent="0.25">
      <c r="B59" s="184" t="s">
        <v>447</v>
      </c>
      <c r="C59" s="208">
        <v>0</v>
      </c>
      <c r="D59" s="208">
        <v>0</v>
      </c>
      <c r="E59" s="208">
        <v>0</v>
      </c>
      <c r="F59" s="208"/>
      <c r="G59" s="208"/>
      <c r="H59" s="208"/>
      <c r="I59" s="209"/>
      <c r="J59" s="209"/>
      <c r="K59" s="209"/>
      <c r="L59" s="208"/>
    </row>
    <row r="60" spans="2:12" ht="24" x14ac:dyDescent="0.25">
      <c r="B60" s="184" t="s">
        <v>448</v>
      </c>
      <c r="C60" s="208">
        <v>0</v>
      </c>
      <c r="D60" s="208">
        <v>0</v>
      </c>
      <c r="E60" s="208">
        <v>0</v>
      </c>
      <c r="F60" s="208"/>
      <c r="G60" s="208"/>
      <c r="H60" s="208"/>
      <c r="I60" s="209"/>
      <c r="J60" s="209"/>
      <c r="K60" s="209"/>
      <c r="L60" s="208"/>
    </row>
    <row r="61" spans="2:12" ht="24" x14ac:dyDescent="0.25">
      <c r="B61" s="184" t="s">
        <v>449</v>
      </c>
      <c r="C61" s="208">
        <v>2</v>
      </c>
      <c r="D61" s="208">
        <v>0</v>
      </c>
      <c r="E61" s="208">
        <v>8</v>
      </c>
      <c r="F61" s="208"/>
      <c r="G61" s="208"/>
      <c r="H61" s="208"/>
      <c r="I61" s="209"/>
      <c r="J61" s="209"/>
      <c r="K61" s="209"/>
      <c r="L61" s="208"/>
    </row>
    <row r="62" spans="2:12" x14ac:dyDescent="0.25">
      <c r="B62" s="184" t="s">
        <v>450</v>
      </c>
      <c r="C62" s="208">
        <v>0</v>
      </c>
      <c r="D62" s="208">
        <v>0</v>
      </c>
      <c r="E62" s="208">
        <v>0</v>
      </c>
      <c r="F62" s="208"/>
      <c r="G62" s="208"/>
      <c r="H62" s="208"/>
      <c r="I62" s="209"/>
      <c r="J62" s="209"/>
      <c r="K62" s="209"/>
      <c r="L62" s="208"/>
    </row>
    <row r="63" spans="2:12" ht="24" x14ac:dyDescent="0.25">
      <c r="B63" s="184" t="s">
        <v>451</v>
      </c>
      <c r="C63" s="208">
        <v>0</v>
      </c>
      <c r="D63" s="208">
        <v>0</v>
      </c>
      <c r="E63" s="208">
        <v>0</v>
      </c>
      <c r="F63" s="208"/>
      <c r="G63" s="208"/>
      <c r="H63" s="208"/>
      <c r="I63" s="209"/>
      <c r="J63" s="209"/>
      <c r="K63" s="209"/>
      <c r="L63" s="208"/>
    </row>
    <row r="64" spans="2:12" ht="36" x14ac:dyDescent="0.25">
      <c r="B64" s="184" t="s">
        <v>452</v>
      </c>
      <c r="C64" s="208">
        <v>0</v>
      </c>
      <c r="D64" s="208">
        <v>0</v>
      </c>
      <c r="E64" s="208">
        <v>0</v>
      </c>
      <c r="F64" s="208"/>
      <c r="G64" s="208"/>
      <c r="H64" s="208"/>
      <c r="I64" s="209"/>
      <c r="J64" s="209"/>
      <c r="K64" s="209"/>
      <c r="L64" s="208"/>
    </row>
    <row r="65" spans="2:12" ht="24" x14ac:dyDescent="0.25">
      <c r="B65" s="184" t="s">
        <v>453</v>
      </c>
      <c r="C65" s="208">
        <v>1</v>
      </c>
      <c r="D65" s="208">
        <v>0</v>
      </c>
      <c r="E65" s="208">
        <v>1</v>
      </c>
      <c r="F65" s="208"/>
      <c r="G65" s="208"/>
      <c r="H65" s="208"/>
      <c r="I65" s="209"/>
      <c r="J65" s="209"/>
      <c r="K65" s="209"/>
      <c r="L65" s="208"/>
    </row>
    <row r="66" spans="2:12" ht="24.75" thickBot="1" x14ac:dyDescent="0.3">
      <c r="B66" s="184" t="s">
        <v>454</v>
      </c>
      <c r="C66" s="208">
        <v>0</v>
      </c>
      <c r="D66" s="208">
        <v>0</v>
      </c>
      <c r="E66" s="208">
        <v>0</v>
      </c>
      <c r="F66" s="208"/>
      <c r="G66" s="208"/>
      <c r="H66" s="208"/>
      <c r="I66" s="209"/>
      <c r="J66" s="209"/>
      <c r="K66" s="209"/>
      <c r="L66" s="208"/>
    </row>
    <row r="67" spans="2:12" ht="15.75" thickBot="1" x14ac:dyDescent="0.3">
      <c r="B67" s="181" t="s">
        <v>455</v>
      </c>
      <c r="C67" s="205"/>
      <c r="D67" s="205"/>
      <c r="E67" s="205"/>
      <c r="F67" s="205"/>
      <c r="G67" s="205"/>
      <c r="H67" s="205"/>
      <c r="I67" s="205"/>
      <c r="J67" s="205"/>
      <c r="K67" s="205"/>
      <c r="L67" s="205"/>
    </row>
    <row r="68" spans="2:12" x14ac:dyDescent="0.25">
      <c r="B68" s="184" t="s">
        <v>456</v>
      </c>
      <c r="C68" s="208">
        <v>0</v>
      </c>
      <c r="D68" s="208">
        <v>0</v>
      </c>
      <c r="E68" s="208">
        <v>0</v>
      </c>
      <c r="F68" s="208"/>
      <c r="G68" s="208"/>
      <c r="H68" s="208"/>
      <c r="I68" s="209"/>
      <c r="J68" s="209"/>
      <c r="K68" s="209"/>
      <c r="L68" s="208"/>
    </row>
    <row r="69" spans="2:12" ht="60.75" thickBot="1" x14ac:dyDescent="0.3">
      <c r="B69" s="184" t="s">
        <v>457</v>
      </c>
      <c r="C69" s="208">
        <v>0</v>
      </c>
      <c r="D69" s="208">
        <v>0</v>
      </c>
      <c r="E69" s="208">
        <v>0</v>
      </c>
      <c r="F69" s="208"/>
      <c r="G69" s="208"/>
      <c r="H69" s="208"/>
      <c r="I69" s="209"/>
      <c r="J69" s="209"/>
      <c r="K69" s="209"/>
      <c r="L69" s="208"/>
    </row>
    <row r="70" spans="2:12" ht="15.75" thickBot="1" x14ac:dyDescent="0.3">
      <c r="B70" s="181" t="s">
        <v>458</v>
      </c>
      <c r="C70" s="205"/>
      <c r="D70" s="205"/>
      <c r="E70" s="205"/>
      <c r="F70" s="205"/>
      <c r="G70" s="205"/>
      <c r="H70" s="205"/>
      <c r="I70" s="205"/>
      <c r="J70" s="205"/>
      <c r="K70" s="205"/>
      <c r="L70" s="205"/>
    </row>
    <row r="71" spans="2:12" ht="24" x14ac:dyDescent="0.25">
      <c r="B71" s="184" t="s">
        <v>459</v>
      </c>
      <c r="C71" s="208">
        <v>0</v>
      </c>
      <c r="D71" s="208">
        <v>0</v>
      </c>
      <c r="E71" s="208">
        <v>0</v>
      </c>
      <c r="F71" s="208"/>
      <c r="G71" s="208"/>
      <c r="H71" s="208"/>
      <c r="I71" s="209"/>
      <c r="J71" s="209"/>
      <c r="K71" s="209"/>
      <c r="L71" s="208"/>
    </row>
    <row r="72" spans="2:12" ht="36.75" thickBot="1" x14ac:dyDescent="0.3">
      <c r="B72" s="184" t="s">
        <v>460</v>
      </c>
      <c r="C72" s="208">
        <v>0</v>
      </c>
      <c r="D72" s="208">
        <v>0</v>
      </c>
      <c r="E72" s="208">
        <v>0</v>
      </c>
      <c r="F72" s="208"/>
      <c r="G72" s="208"/>
      <c r="H72" s="208"/>
      <c r="I72" s="209"/>
      <c r="J72" s="209"/>
      <c r="K72" s="209"/>
      <c r="L72" s="208"/>
    </row>
    <row r="73" spans="2:12" ht="15.75" thickBot="1" x14ac:dyDescent="0.3">
      <c r="B73" s="181" t="s">
        <v>461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</row>
    <row r="74" spans="2:12" ht="24" x14ac:dyDescent="0.25">
      <c r="B74" s="184" t="s">
        <v>462</v>
      </c>
      <c r="C74" s="208">
        <v>0</v>
      </c>
      <c r="D74" s="208">
        <v>0</v>
      </c>
      <c r="E74" s="208">
        <v>0</v>
      </c>
      <c r="F74" s="208"/>
      <c r="G74" s="208"/>
      <c r="H74" s="208"/>
      <c r="I74" s="209"/>
      <c r="J74" s="209"/>
      <c r="K74" s="209"/>
      <c r="L74" s="208"/>
    </row>
    <row r="75" spans="2:12" ht="36" x14ac:dyDescent="0.25">
      <c r="B75" s="184" t="s">
        <v>463</v>
      </c>
      <c r="C75" s="208">
        <v>0</v>
      </c>
      <c r="D75" s="208">
        <v>0</v>
      </c>
      <c r="E75" s="208">
        <v>0</v>
      </c>
      <c r="F75" s="208"/>
      <c r="G75" s="208"/>
      <c r="H75" s="208"/>
      <c r="I75" s="209"/>
      <c r="J75" s="209"/>
      <c r="K75" s="209"/>
      <c r="L75" s="214"/>
    </row>
    <row r="76" spans="2:12" ht="24" x14ac:dyDescent="0.25">
      <c r="B76" s="184" t="s">
        <v>464</v>
      </c>
      <c r="C76" s="208">
        <v>0</v>
      </c>
      <c r="D76" s="208">
        <v>0</v>
      </c>
      <c r="E76" s="208">
        <v>0</v>
      </c>
      <c r="F76" s="208"/>
      <c r="G76" s="208"/>
      <c r="H76" s="208"/>
      <c r="I76" s="209"/>
      <c r="J76" s="209"/>
      <c r="K76" s="209"/>
      <c r="L76" s="208"/>
    </row>
    <row r="77" spans="2:12" ht="24" x14ac:dyDescent="0.25">
      <c r="B77" s="184" t="s">
        <v>465</v>
      </c>
      <c r="C77" s="208">
        <v>0</v>
      </c>
      <c r="D77" s="208">
        <v>0</v>
      </c>
      <c r="E77" s="208">
        <v>0</v>
      </c>
      <c r="F77" s="208"/>
      <c r="G77" s="208"/>
      <c r="H77" s="208"/>
      <c r="I77" s="209"/>
      <c r="J77" s="209"/>
      <c r="K77" s="209"/>
      <c r="L77" s="208"/>
    </row>
    <row r="78" spans="2:12" ht="24" x14ac:dyDescent="0.25">
      <c r="B78" s="184" t="s">
        <v>466</v>
      </c>
      <c r="C78" s="208">
        <v>0</v>
      </c>
      <c r="D78" s="208">
        <v>0</v>
      </c>
      <c r="E78" s="208">
        <v>0</v>
      </c>
      <c r="F78" s="208"/>
      <c r="G78" s="208"/>
      <c r="H78" s="208"/>
      <c r="I78" s="209"/>
      <c r="J78" s="209"/>
      <c r="K78" s="209"/>
      <c r="L78" s="185"/>
    </row>
    <row r="79" spans="2:12" ht="36" x14ac:dyDescent="0.25">
      <c r="B79" s="184" t="s">
        <v>467</v>
      </c>
      <c r="C79" s="208">
        <v>0</v>
      </c>
      <c r="D79" s="208">
        <v>0</v>
      </c>
      <c r="E79" s="208">
        <v>0</v>
      </c>
      <c r="F79" s="208"/>
      <c r="G79" s="208"/>
      <c r="H79" s="208"/>
      <c r="I79" s="209"/>
      <c r="J79" s="209"/>
      <c r="K79" s="209"/>
      <c r="L79" s="208"/>
    </row>
    <row r="80" spans="2:12" ht="24" x14ac:dyDescent="0.25">
      <c r="B80" s="184" t="s">
        <v>468</v>
      </c>
      <c r="C80" s="208">
        <v>0</v>
      </c>
      <c r="D80" s="208">
        <v>0</v>
      </c>
      <c r="E80" s="208">
        <v>0</v>
      </c>
      <c r="F80" s="208"/>
      <c r="G80" s="208"/>
      <c r="H80" s="208"/>
      <c r="I80" s="209"/>
      <c r="J80" s="209"/>
      <c r="K80" s="209"/>
      <c r="L80" s="208"/>
    </row>
    <row r="81" spans="2:12" ht="24" x14ac:dyDescent="0.25">
      <c r="B81" s="184" t="s">
        <v>469</v>
      </c>
      <c r="C81" s="208">
        <v>0</v>
      </c>
      <c r="D81" s="208">
        <v>0</v>
      </c>
      <c r="E81" s="208">
        <v>0</v>
      </c>
      <c r="F81" s="208"/>
      <c r="G81" s="208"/>
      <c r="H81" s="208"/>
      <c r="I81" s="209"/>
      <c r="J81" s="209"/>
      <c r="K81" s="209"/>
      <c r="L81" s="208"/>
    </row>
    <row r="82" spans="2:12" ht="15" customHeight="1" thickBot="1" x14ac:dyDescent="0.3">
      <c r="B82" s="184" t="s">
        <v>470</v>
      </c>
      <c r="C82" s="208">
        <v>0</v>
      </c>
      <c r="D82" s="208">
        <v>0</v>
      </c>
      <c r="E82" s="208">
        <v>0</v>
      </c>
      <c r="F82" s="208"/>
      <c r="G82" s="208"/>
      <c r="H82" s="208"/>
      <c r="I82" s="209"/>
      <c r="J82" s="209"/>
      <c r="K82" s="209"/>
      <c r="L82" s="208"/>
    </row>
    <row r="83" spans="2:12" ht="15" customHeight="1" thickBot="1" x14ac:dyDescent="0.3">
      <c r="B83" s="181" t="s">
        <v>471</v>
      </c>
      <c r="C83" s="205"/>
      <c r="D83" s="205"/>
      <c r="E83" s="205"/>
      <c r="F83" s="205"/>
      <c r="G83" s="205"/>
      <c r="H83" s="205"/>
      <c r="I83" s="205"/>
      <c r="J83" s="205"/>
      <c r="K83" s="205"/>
      <c r="L83" s="205"/>
    </row>
    <row r="84" spans="2:12" x14ac:dyDescent="0.25">
      <c r="B84" s="184" t="s">
        <v>472</v>
      </c>
      <c r="C84" s="208">
        <v>0</v>
      </c>
      <c r="D84" s="208">
        <v>0</v>
      </c>
      <c r="E84" s="208">
        <v>0</v>
      </c>
      <c r="F84" s="208"/>
      <c r="G84" s="208"/>
      <c r="H84" s="208"/>
      <c r="I84" s="209"/>
      <c r="J84" s="209"/>
      <c r="K84" s="209"/>
      <c r="L84" s="208"/>
    </row>
    <row r="85" spans="2:12" ht="24.75" thickBot="1" x14ac:dyDescent="0.3">
      <c r="B85" s="184" t="s">
        <v>473</v>
      </c>
      <c r="C85" s="208">
        <v>0</v>
      </c>
      <c r="D85" s="208">
        <v>0</v>
      </c>
      <c r="E85" s="208">
        <v>0</v>
      </c>
      <c r="F85" s="208"/>
      <c r="G85" s="208"/>
      <c r="H85" s="208"/>
      <c r="I85" s="209"/>
      <c r="J85" s="209"/>
      <c r="K85" s="209"/>
      <c r="L85" s="208"/>
    </row>
    <row r="86" spans="2:12" ht="15.75" thickBot="1" x14ac:dyDescent="0.3">
      <c r="B86" s="181" t="s">
        <v>474</v>
      </c>
      <c r="C86" s="205"/>
      <c r="D86" s="205"/>
      <c r="E86" s="205"/>
      <c r="F86" s="205"/>
      <c r="G86" s="205"/>
      <c r="H86" s="205"/>
      <c r="I86" s="205"/>
      <c r="J86" s="205"/>
      <c r="K86" s="205"/>
      <c r="L86" s="183"/>
    </row>
    <row r="87" spans="2:12" x14ac:dyDescent="0.25">
      <c r="B87" s="184" t="s">
        <v>475</v>
      </c>
      <c r="C87" s="208">
        <v>2</v>
      </c>
      <c r="D87" s="208">
        <v>0</v>
      </c>
      <c r="E87" s="208">
        <v>2</v>
      </c>
      <c r="F87" s="208"/>
      <c r="G87" s="208"/>
      <c r="H87" s="208"/>
      <c r="I87" s="209"/>
      <c r="J87" s="209"/>
      <c r="K87" s="209"/>
      <c r="L87" s="208"/>
    </row>
    <row r="88" spans="2:12" x14ac:dyDescent="0.25">
      <c r="B88" s="184" t="s">
        <v>476</v>
      </c>
      <c r="C88" s="208">
        <v>0</v>
      </c>
      <c r="D88" s="208">
        <v>0</v>
      </c>
      <c r="E88" s="208">
        <v>0</v>
      </c>
      <c r="F88" s="208"/>
      <c r="G88" s="208"/>
      <c r="H88" s="208"/>
      <c r="I88" s="209"/>
      <c r="J88" s="209"/>
      <c r="K88" s="209"/>
      <c r="L88" s="208"/>
    </row>
    <row r="89" spans="2:12" ht="24" x14ac:dyDescent="0.25">
      <c r="B89" s="184" t="s">
        <v>477</v>
      </c>
      <c r="C89" s="208">
        <v>1</v>
      </c>
      <c r="D89" s="208">
        <v>0</v>
      </c>
      <c r="E89" s="208">
        <v>1</v>
      </c>
      <c r="F89" s="208"/>
      <c r="G89" s="208"/>
      <c r="H89" s="208"/>
      <c r="I89" s="209"/>
      <c r="J89" s="209"/>
      <c r="K89" s="209"/>
      <c r="L89" s="208"/>
    </row>
    <row r="90" spans="2:12" ht="24" x14ac:dyDescent="0.25">
      <c r="B90" s="184" t="s">
        <v>478</v>
      </c>
      <c r="C90" s="208">
        <v>5</v>
      </c>
      <c r="D90" s="208">
        <v>0</v>
      </c>
      <c r="E90" s="208">
        <v>5</v>
      </c>
      <c r="F90" s="208"/>
      <c r="G90" s="208"/>
      <c r="H90" s="208"/>
      <c r="I90" s="209"/>
      <c r="J90" s="209"/>
      <c r="K90" s="209"/>
      <c r="L90" s="208"/>
    </row>
    <row r="95" spans="2:12" ht="15.75" x14ac:dyDescent="0.25">
      <c r="B95" s="206"/>
    </row>
    <row r="96" spans="2:12" s="202" customFormat="1" ht="15.75" x14ac:dyDescent="0.25">
      <c r="B96" s="206"/>
    </row>
  </sheetData>
  <mergeCells count="5">
    <mergeCell ref="I4:K4"/>
    <mergeCell ref="B3:B5"/>
    <mergeCell ref="C3:H3"/>
    <mergeCell ref="C4:E4"/>
    <mergeCell ref="F4:H4"/>
  </mergeCells>
  <conditionalFormatting sqref="C8:E90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ÇËSHTJE PENALE</vt:lpstr>
      <vt:lpstr>TË DËNUAR </vt:lpstr>
      <vt:lpstr>TË DËNUAR TË MITUR </vt:lpstr>
      <vt:lpstr>ÇËSHTJE CIVILE </vt:lpstr>
      <vt:lpstr>SEANCA PARAPRAKE  </vt:lpstr>
      <vt:lpstr>DHUNA </vt:lpstr>
      <vt:lpstr>NGARKESA E GJYQTARËVE </vt:lpstr>
      <vt:lpstr>URDHËRA MBROJTJE</vt:lpstr>
      <vt:lpstr>Korr+Krimi Organizuar</vt:lpstr>
    </vt:vector>
  </TitlesOfParts>
  <Company>Ministria e Drejtesise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nikoleta.paluca</dc:creator>
  <cp:lastModifiedBy>User</cp:lastModifiedBy>
  <cp:lastPrinted>2020-01-24T09:03:10Z</cp:lastPrinted>
  <dcterms:created xsi:type="dcterms:W3CDTF">2010-07-07T09:08:21Z</dcterms:created>
  <dcterms:modified xsi:type="dcterms:W3CDTF">2021-07-28T11:52:09Z</dcterms:modified>
</cp:coreProperties>
</file>